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kupina A" sheetId="1" r:id="rId1"/>
    <sheet name="skupina B" sheetId="2" r:id="rId2"/>
    <sheet name="skupina C" sheetId="3" r:id="rId3"/>
    <sheet name="finálový pavouk " sheetId="4" r:id="rId4"/>
    <sheet name="O umístění" sheetId="5" r:id="rId5"/>
  </sheets>
  <definedNames>
    <definedName name="_xlnm.Print_Area" localSheetId="3">'finálový pavouk '!$A$1:$P$24</definedName>
    <definedName name="_xlnm.Print_Area" localSheetId="4">'O umístění'!$A$1:$BC$42</definedName>
    <definedName name="_xlnm.Print_Area" localSheetId="0">'skupina A'!$A$1:$BC$42</definedName>
    <definedName name="_xlnm.Print_Area" localSheetId="1">'skupina B'!$A$1:$AV$35</definedName>
    <definedName name="_xlnm.Print_Area" localSheetId="2">'skupina C'!$A$1:$AV$35</definedName>
  </definedNames>
  <calcPr fullCalcOnLoad="1"/>
</workbook>
</file>

<file path=xl/sharedStrings.xml><?xml version="1.0" encoding="utf-8"?>
<sst xmlns="http://schemas.openxmlformats.org/spreadsheetml/2006/main" count="278" uniqueCount="58">
  <si>
    <t>Pořadí</t>
  </si>
  <si>
    <t>:</t>
  </si>
  <si>
    <t>poměr</t>
  </si>
  <si>
    <t>C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</si>
  <si>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</si>
  <si>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</si>
  <si>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</si>
  <si>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</si>
  <si>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</si>
  <si>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</si>
  <si>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</si>
  <si>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</si>
  <si>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</si>
  <si>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</si>
  <si>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</si>
  <si>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</si>
  <si>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</si>
  <si>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</si>
  <si>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</si>
  <si>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</si>
  <si>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</si>
  <si>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</si>
  <si>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</si>
  <si>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</si>
  <si>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</si>
  <si>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</si>
  <si>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</si>
  <si>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</si>
  <si>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</si>
  <si>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</si>
  <si>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</si>
  <si>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t>pořadí</t>
  </si>
  <si>
    <r>
      <t>BEZDĚKOVSKÁ FINÁLOVÁ TARANTULE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</si>
  <si>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POŘADÍ</t>
  </si>
  <si>
    <t>Votomtoje</t>
  </si>
  <si>
    <t>Plumbum</t>
  </si>
  <si>
    <t>Perníkáři</t>
  </si>
  <si>
    <t>Lůzři</t>
  </si>
  <si>
    <t>Šipky</t>
  </si>
  <si>
    <t>Poslední úder</t>
  </si>
  <si>
    <t>Spařená řiť</t>
  </si>
  <si>
    <t>Hladový mlýn</t>
  </si>
  <si>
    <t>Větrníci</t>
  </si>
  <si>
    <t>Papuče</t>
  </si>
  <si>
    <t>Po ránu ne</t>
  </si>
  <si>
    <t>Krakeni</t>
  </si>
  <si>
    <t>Kudrnáči</t>
  </si>
  <si>
    <t>VOTOMTOJE</t>
  </si>
  <si>
    <t>PERNÍKÁŘI</t>
  </si>
  <si>
    <t>LŮZŘI</t>
  </si>
  <si>
    <t>ŠIPKY</t>
  </si>
  <si>
    <t>SPAŘENÁ ŘIŤ</t>
  </si>
  <si>
    <t>KUDRNÁČI</t>
  </si>
  <si>
    <t>PAPUČE</t>
  </si>
  <si>
    <t>VĚTRNÍCI</t>
  </si>
  <si>
    <t>O umístění</t>
  </si>
  <si>
    <t>NEJLEPŠÍ HRÁČKA HANKA DOHNALOVÁ</t>
  </si>
  <si>
    <t>NEJLEPŠÍ HRÁČ        PAVEL SEMERÁK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</si>
</sst>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83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sz val="8"/>
      <name val="Arial CE"/>
      <family val="0"/>
    </font>
    <font>
      <b/>
      <sz val="2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u val="single"/>
      <sz val="6"/>
      <color indexed="36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vertAlign val="subscript"/>
      <sz val="16"/>
      <name val="Comic Sans MS"/>
      <family val="4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sz val="14"/>
      <name val="Comic Sans MS"/>
      <family val="4"/>
    </font>
    <font>
      <sz val="20"/>
      <name val="Comic Sans MS"/>
      <family val="4"/>
    </font>
    <font>
      <b/>
      <sz val="20"/>
      <color indexed="10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sz val="16"/>
      <color indexed="1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b/>
      <sz val="2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left" vertical="center"/>
      <protection/>
    </xf>
    <xf numFmtId="0" fontId="0" fillId="0" borderId="0" xfId="49" applyAlignment="1">
      <alignment/>
      <protection/>
    </xf>
    <xf numFmtId="0" fontId="4" fillId="0" borderId="0" xfId="49" applyFont="1" applyAlignment="1">
      <alignment/>
      <protection/>
    </xf>
    <xf numFmtId="0" fontId="3" fillId="0" borderId="0" xfId="49" applyFont="1" applyAlignment="1">
      <alignment/>
      <protection/>
    </xf>
    <xf numFmtId="0" fontId="3" fillId="0" borderId="0" xfId="49" applyFont="1" applyAlignment="1">
      <alignment horizontal="right"/>
      <protection/>
    </xf>
    <xf numFmtId="0" fontId="5" fillId="0" borderId="0" xfId="49" applyFont="1" applyAlignment="1">
      <alignment horizontal="center" shrinkToFit="1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right" vertical="center"/>
      <protection/>
    </xf>
    <xf numFmtId="0" fontId="3" fillId="0" borderId="0" xfId="49" applyFont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19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4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22" fillId="0" borderId="0" xfId="49" applyFont="1" applyAlignment="1">
      <alignment horizontal="center" vertical="center" shrinkToFit="1"/>
      <protection/>
    </xf>
    <xf numFmtId="0" fontId="23" fillId="0" borderId="0" xfId="49" applyFont="1" applyAlignment="1">
      <alignment horizontal="center" vertical="center"/>
      <protection/>
    </xf>
    <xf numFmtId="0" fontId="23" fillId="0" borderId="0" xfId="49" applyFont="1" applyAlignment="1">
      <alignment horizontal="left" vertical="center"/>
      <protection/>
    </xf>
    <xf numFmtId="0" fontId="23" fillId="0" borderId="0" xfId="49" applyFont="1" applyAlignment="1">
      <alignment horizontal="right" vertical="center"/>
      <protection/>
    </xf>
    <xf numFmtId="0" fontId="22" fillId="0" borderId="0" xfId="49" applyFont="1" applyAlignment="1">
      <alignment horizontal="center" shrinkToFit="1"/>
      <protection/>
    </xf>
    <xf numFmtId="0" fontId="23" fillId="0" borderId="0" xfId="49" applyFont="1" applyAlignment="1">
      <alignment/>
      <protection/>
    </xf>
    <xf numFmtId="0" fontId="24" fillId="0" borderId="0" xfId="49" applyFont="1" applyAlignment="1">
      <alignment/>
      <protection/>
    </xf>
    <xf numFmtId="0" fontId="24" fillId="0" borderId="23" xfId="49" applyFont="1" applyBorder="1" applyAlignment="1">
      <alignment/>
      <protection/>
    </xf>
    <xf numFmtId="0" fontId="23" fillId="0" borderId="24" xfId="49" applyFont="1" applyBorder="1" applyAlignment="1">
      <alignment horizontal="center" vertical="center"/>
      <protection/>
    </xf>
    <xf numFmtId="0" fontId="24" fillId="0" borderId="25" xfId="49" applyFont="1" applyBorder="1" applyAlignment="1">
      <alignment horizontal="right"/>
      <protection/>
    </xf>
    <xf numFmtId="0" fontId="24" fillId="0" borderId="0" xfId="49" applyFont="1" applyAlignment="1">
      <alignment horizontal="right"/>
      <protection/>
    </xf>
    <xf numFmtId="0" fontId="24" fillId="0" borderId="26" xfId="49" applyFont="1" applyBorder="1" applyAlignment="1">
      <alignment/>
      <protection/>
    </xf>
    <xf numFmtId="0" fontId="26" fillId="0" borderId="27" xfId="49" applyFont="1" applyBorder="1" applyAlignment="1">
      <alignment horizontal="right" vertical="center"/>
      <protection/>
    </xf>
    <xf numFmtId="0" fontId="26" fillId="0" borderId="0" xfId="49" applyFont="1" applyAlignment="1">
      <alignment horizontal="right" vertical="center"/>
      <protection/>
    </xf>
    <xf numFmtId="0" fontId="26" fillId="0" borderId="25" xfId="49" applyFont="1" applyBorder="1" applyAlignment="1">
      <alignment horizontal="right" vertical="center"/>
      <protection/>
    </xf>
    <xf numFmtId="0" fontId="23" fillId="0" borderId="28" xfId="49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shrinkToFit="1"/>
      <protection/>
    </xf>
    <xf numFmtId="0" fontId="10" fillId="0" borderId="0" xfId="49" applyFont="1" applyAlignment="1">
      <alignment horizontal="right" vertical="center"/>
      <protection/>
    </xf>
    <xf numFmtId="0" fontId="10" fillId="0" borderId="0" xfId="49" applyFont="1" applyAlignment="1">
      <alignment horizontal="left" vertical="center"/>
      <protection/>
    </xf>
    <xf numFmtId="0" fontId="24" fillId="0" borderId="27" xfId="49" applyFont="1" applyBorder="1" applyAlignment="1">
      <alignment horizontal="right"/>
      <protection/>
    </xf>
    <xf numFmtId="0" fontId="23" fillId="0" borderId="0" xfId="49" applyFont="1" applyAlignment="1">
      <alignment horizontal="right"/>
      <protection/>
    </xf>
    <xf numFmtId="0" fontId="23" fillId="0" borderId="0" xfId="49" applyFont="1" applyAlignment="1">
      <alignment vertical="center"/>
      <protection/>
    </xf>
    <xf numFmtId="0" fontId="23" fillId="33" borderId="29" xfId="49" applyFont="1" applyFill="1" applyBorder="1" applyAlignment="1">
      <alignment horizontal="center" vertical="center"/>
      <protection/>
    </xf>
    <xf numFmtId="0" fontId="23" fillId="33" borderId="3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right" vertical="center"/>
      <protection/>
    </xf>
    <xf numFmtId="0" fontId="24" fillId="0" borderId="0" xfId="49" applyFont="1" applyBorder="1" applyAlignment="1">
      <alignment horizontal="right"/>
      <protection/>
    </xf>
    <xf numFmtId="0" fontId="25" fillId="0" borderId="31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/>
      <protection/>
    </xf>
    <xf numFmtId="0" fontId="25" fillId="0" borderId="32" xfId="49" applyFont="1" applyBorder="1" applyAlignment="1">
      <alignment horizontal="center" vertical="center"/>
      <protection/>
    </xf>
    <xf numFmtId="0" fontId="25" fillId="0" borderId="33" xfId="49" applyFont="1" applyBorder="1" applyAlignment="1">
      <alignment horizontal="center" vertical="center"/>
      <protection/>
    </xf>
    <xf numFmtId="0" fontId="25" fillId="0" borderId="34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left" vertical="center"/>
      <protection/>
    </xf>
    <xf numFmtId="0" fontId="24" fillId="0" borderId="35" xfId="49" applyFont="1" applyBorder="1" applyAlignment="1">
      <alignment horizontal="right"/>
      <protection/>
    </xf>
    <xf numFmtId="0" fontId="26" fillId="0" borderId="36" xfId="49" applyFont="1" applyBorder="1" applyAlignment="1">
      <alignment horizontal="right" vertical="center"/>
      <protection/>
    </xf>
    <xf numFmtId="0" fontId="24" fillId="0" borderId="37" xfId="49" applyFont="1" applyBorder="1" applyAlignment="1">
      <alignment/>
      <protection/>
    </xf>
    <xf numFmtId="0" fontId="26" fillId="0" borderId="38" xfId="49" applyFont="1" applyBorder="1" applyAlignment="1">
      <alignment horizontal="left" vertical="center"/>
      <protection/>
    </xf>
    <xf numFmtId="0" fontId="10" fillId="0" borderId="0" xfId="49" applyFont="1" applyAlignment="1">
      <alignment horizontal="center" vertical="center"/>
      <protection/>
    </xf>
    <xf numFmtId="0" fontId="30" fillId="0" borderId="0" xfId="49" applyFont="1" applyAlignment="1">
      <alignment horizontal="center" vertical="center"/>
      <protection/>
    </xf>
    <xf numFmtId="0" fontId="31" fillId="0" borderId="0" xfId="49" applyFont="1" applyAlignment="1">
      <alignment horizontal="center" vertical="center"/>
      <protection/>
    </xf>
    <xf numFmtId="0" fontId="32" fillId="0" borderId="0" xfId="49" applyFont="1" applyAlignment="1">
      <alignment horizontal="center" vertical="center"/>
      <protection/>
    </xf>
    <xf numFmtId="0" fontId="29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8" fillId="0" borderId="0" xfId="49" applyFont="1" applyAlignment="1">
      <alignment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33" fillId="0" borderId="38" xfId="49" applyFont="1" applyBorder="1" applyAlignment="1">
      <alignment horizontal="left" vertical="center"/>
      <protection/>
    </xf>
    <xf numFmtId="0" fontId="33" fillId="0" borderId="0" xfId="49" applyFont="1" applyAlignment="1">
      <alignment horizontal="left" vertical="center"/>
      <protection/>
    </xf>
    <xf numFmtId="0" fontId="35" fillId="0" borderId="14" xfId="49" applyFont="1" applyBorder="1" applyAlignment="1">
      <alignment horizontal="left" vertical="center"/>
      <protection/>
    </xf>
    <xf numFmtId="49" fontId="36" fillId="0" borderId="0" xfId="49" applyNumberFormat="1" applyFont="1" applyBorder="1" applyAlignment="1">
      <alignment horizontal="center" vertical="center"/>
      <protection/>
    </xf>
    <xf numFmtId="0" fontId="23" fillId="0" borderId="33" xfId="49" applyFont="1" applyBorder="1" applyAlignment="1">
      <alignment horizontal="center" vertical="center"/>
      <protection/>
    </xf>
    <xf numFmtId="0" fontId="37" fillId="0" borderId="0" xfId="49" applyFont="1" applyBorder="1" applyAlignment="1">
      <alignment horizontal="center" shrinkToFit="1"/>
      <protection/>
    </xf>
    <xf numFmtId="0" fontId="38" fillId="0" borderId="0" xfId="49" applyFont="1" applyBorder="1" applyAlignment="1">
      <alignment horizontal="center" shrinkToFit="1"/>
      <protection/>
    </xf>
    <xf numFmtId="0" fontId="33" fillId="0" borderId="0" xfId="49" applyFont="1" applyBorder="1" applyAlignment="1">
      <alignment horizontal="left" vertical="center"/>
      <protection/>
    </xf>
    <xf numFmtId="0" fontId="39" fillId="0" borderId="37" xfId="49" applyFont="1" applyBorder="1" applyAlignment="1">
      <alignment/>
      <protection/>
    </xf>
    <xf numFmtId="0" fontId="40" fillId="0" borderId="0" xfId="49" applyFont="1" applyBorder="1" applyAlignment="1">
      <alignment horizontal="center" shrinkToFit="1"/>
      <protection/>
    </xf>
    <xf numFmtId="49" fontId="41" fillId="0" borderId="0" xfId="49" applyNumberFormat="1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shrinkToFit="1"/>
      <protection/>
    </xf>
    <xf numFmtId="0" fontId="23" fillId="0" borderId="39" xfId="49" applyFont="1" applyBorder="1" applyAlignment="1">
      <alignment horizontal="center" vertical="center"/>
      <protection/>
    </xf>
    <xf numFmtId="0" fontId="23" fillId="0" borderId="40" xfId="49" applyFont="1" applyBorder="1" applyAlignment="1">
      <alignment horizontal="center" vertical="center"/>
      <protection/>
    </xf>
    <xf numFmtId="49" fontId="43" fillId="0" borderId="0" xfId="49" applyNumberFormat="1" applyFont="1" applyBorder="1" applyAlignment="1">
      <alignment horizontal="center" vertical="center"/>
      <protection/>
    </xf>
    <xf numFmtId="49" fontId="44" fillId="0" borderId="0" xfId="49" applyNumberFormat="1" applyFont="1" applyBorder="1" applyAlignment="1">
      <alignment horizontal="center" vertical="center"/>
      <protection/>
    </xf>
    <xf numFmtId="0" fontId="25" fillId="0" borderId="39" xfId="49" applyFont="1" applyBorder="1" applyAlignment="1">
      <alignment horizontal="center" vertical="center"/>
      <protection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27" fillId="0" borderId="0" xfId="49" applyFont="1" applyAlignment="1">
      <alignment horizontal="center" vertical="center" wrapText="1"/>
      <protection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 shrinkToFit="1"/>
    </xf>
    <xf numFmtId="0" fontId="10" fillId="33" borderId="73" xfId="0" applyFont="1" applyFill="1" applyBorder="1" applyAlignment="1">
      <alignment horizontal="center" vertical="center" shrinkToFit="1"/>
    </xf>
    <xf numFmtId="0" fontId="10" fillId="33" borderId="74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75" xfId="0" applyFont="1" applyFill="1" applyBorder="1" applyAlignment="1">
      <alignment horizontal="center" vertical="center" shrinkToFit="1"/>
    </xf>
    <xf numFmtId="0" fontId="10" fillId="33" borderId="76" xfId="0" applyFont="1" applyFill="1" applyBorder="1" applyAlignment="1">
      <alignment horizontal="center" vertical="center" shrinkToFit="1"/>
    </xf>
    <xf numFmtId="0" fontId="10" fillId="33" borderId="77" xfId="0" applyFont="1" applyFill="1" applyBorder="1" applyAlignment="1">
      <alignment horizontal="center" vertical="center" shrinkToFit="1"/>
    </xf>
    <xf numFmtId="0" fontId="10" fillId="33" borderId="78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79" xfId="0" applyFont="1" applyFill="1" applyBorder="1" applyAlignment="1">
      <alignment horizontal="center" vertical="center" shrinkToFit="1"/>
    </xf>
    <xf numFmtId="0" fontId="9" fillId="33" borderId="78" xfId="0" applyFont="1" applyFill="1" applyBorder="1" applyAlignment="1">
      <alignment horizontal="center" vertical="center" textRotation="255"/>
    </xf>
    <xf numFmtId="0" fontId="9" fillId="33" borderId="73" xfId="0" applyFont="1" applyFill="1" applyBorder="1" applyAlignment="1">
      <alignment horizontal="center" vertical="center" textRotation="255"/>
    </xf>
    <xf numFmtId="0" fontId="9" fillId="33" borderId="80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 textRotation="255"/>
    </xf>
    <xf numFmtId="0" fontId="9" fillId="33" borderId="79" xfId="0" applyFont="1" applyFill="1" applyBorder="1" applyAlignment="1">
      <alignment horizontal="center" vertical="center" textRotation="255"/>
    </xf>
    <xf numFmtId="0" fontId="9" fillId="33" borderId="76" xfId="0" applyFont="1" applyFill="1" applyBorder="1" applyAlignment="1">
      <alignment horizontal="center" vertical="center" textRotation="255"/>
    </xf>
    <xf numFmtId="0" fontId="9" fillId="33" borderId="81" xfId="0" applyFont="1" applyFill="1" applyBorder="1" applyAlignment="1">
      <alignment horizontal="center" vertical="center" textRotation="255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2" fontId="18" fillId="0" borderId="14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2" fontId="18" fillId="0" borderId="85" xfId="0" applyNumberFormat="1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18" fillId="0" borderId="46" xfId="0" applyNumberFormat="1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8" fillId="37" borderId="60" xfId="0" applyFont="1" applyFill="1" applyBorder="1" applyAlignment="1">
      <alignment horizontal="center" vertical="center"/>
    </xf>
    <xf numFmtId="0" fontId="9" fillId="37" borderId="61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horizontal="center" vertical="center"/>
    </xf>
    <xf numFmtId="0" fontId="9" fillId="37" borderId="51" xfId="0" applyFont="1" applyFill="1" applyBorder="1" applyAlignment="1">
      <alignment horizontal="center" vertical="center"/>
    </xf>
    <xf numFmtId="0" fontId="9" fillId="37" borderId="52" xfId="0" applyFont="1" applyFill="1" applyBorder="1" applyAlignment="1">
      <alignment horizontal="center" vertical="center"/>
    </xf>
    <xf numFmtId="0" fontId="9" fillId="37" borderId="63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8" fillId="0" borderId="0" xfId="49" applyFont="1" applyAlignment="1">
      <alignment horizontal="center" vertical="center" wrapText="1"/>
      <protection/>
    </xf>
    <xf numFmtId="0" fontId="28" fillId="0" borderId="91" xfId="49" applyFont="1" applyBorder="1" applyAlignment="1">
      <alignment horizontal="center" vertical="center"/>
      <protection/>
    </xf>
    <xf numFmtId="0" fontId="28" fillId="0" borderId="92" xfId="49" applyFont="1" applyBorder="1" applyAlignment="1">
      <alignment horizontal="center" vertical="center"/>
      <protection/>
    </xf>
    <xf numFmtId="0" fontId="28" fillId="0" borderId="19" xfId="49" applyFont="1" applyBorder="1" applyAlignment="1">
      <alignment horizontal="center" vertical="center"/>
      <protection/>
    </xf>
    <xf numFmtId="0" fontId="28" fillId="0" borderId="18" xfId="49" applyFont="1" applyBorder="1" applyAlignment="1">
      <alignment horizontal="center" vertical="center"/>
      <protection/>
    </xf>
    <xf numFmtId="0" fontId="28" fillId="0" borderId="93" xfId="49" applyFont="1" applyBorder="1" applyAlignment="1">
      <alignment horizontal="center" vertical="center"/>
      <protection/>
    </xf>
    <xf numFmtId="0" fontId="28" fillId="0" borderId="94" xfId="49" applyFont="1" applyBorder="1" applyAlignment="1">
      <alignment horizontal="center" vertical="center"/>
      <protection/>
    </xf>
    <xf numFmtId="0" fontId="28" fillId="0" borderId="85" xfId="49" applyFont="1" applyBorder="1" applyAlignment="1">
      <alignment horizontal="center" vertical="center"/>
      <protection/>
    </xf>
    <xf numFmtId="0" fontId="28" fillId="0" borderId="20" xfId="49" applyFont="1" applyBorder="1" applyAlignment="1">
      <alignment horizontal="center" vertical="center"/>
      <protection/>
    </xf>
    <xf numFmtId="0" fontId="3" fillId="0" borderId="0" xfId="49" applyFont="1" applyAlignment="1">
      <alignment horizontal="left"/>
      <protection/>
    </xf>
    <xf numFmtId="0" fontId="23" fillId="0" borderId="95" xfId="49" applyFont="1" applyBorder="1" applyAlignment="1">
      <alignment horizontal="center"/>
      <protection/>
    </xf>
    <xf numFmtId="0" fontId="10" fillId="0" borderId="96" xfId="49" applyFont="1" applyBorder="1" applyAlignment="1">
      <alignment horizontal="right" vertical="center"/>
      <protection/>
    </xf>
    <xf numFmtId="0" fontId="23" fillId="0" borderId="97" xfId="49" applyFont="1" applyBorder="1" applyAlignment="1">
      <alignment horizontal="center"/>
      <protection/>
    </xf>
    <xf numFmtId="0" fontId="10" fillId="0" borderId="98" xfId="49" applyFont="1" applyBorder="1" applyAlignment="1">
      <alignment horizontal="left" vertical="center"/>
      <protection/>
    </xf>
    <xf numFmtId="0" fontId="23" fillId="0" borderId="0" xfId="49" applyFont="1" applyAlignment="1">
      <alignment horizontal="center" vertical="center"/>
      <protection/>
    </xf>
    <xf numFmtId="0" fontId="12" fillId="33" borderId="99" xfId="49" applyFont="1" applyFill="1" applyBorder="1" applyAlignment="1">
      <alignment horizontal="center" vertical="center" shrinkToFit="1"/>
      <protection/>
    </xf>
    <xf numFmtId="0" fontId="12" fillId="33" borderId="28" xfId="49" applyFont="1" applyFill="1" applyBorder="1" applyAlignment="1">
      <alignment horizontal="center" vertical="center" shrinkToFit="1"/>
      <protection/>
    </xf>
    <xf numFmtId="0" fontId="12" fillId="33" borderId="100" xfId="49" applyFont="1" applyFill="1" applyBorder="1" applyAlignment="1">
      <alignment horizontal="center" vertical="center" shrinkToFit="1"/>
      <protection/>
    </xf>
    <xf numFmtId="0" fontId="10" fillId="0" borderId="99" xfId="49" applyFont="1" applyBorder="1" applyAlignment="1">
      <alignment horizontal="center" vertical="center"/>
      <protection/>
    </xf>
    <xf numFmtId="0" fontId="10" fillId="0" borderId="100" xfId="49" applyFont="1" applyBorder="1" applyAlignment="1">
      <alignment horizontal="center" vertical="center"/>
      <protection/>
    </xf>
    <xf numFmtId="0" fontId="28" fillId="0" borderId="101" xfId="49" applyFont="1" applyBorder="1" applyAlignment="1">
      <alignment horizontal="center" vertical="center"/>
      <protection/>
    </xf>
    <xf numFmtId="0" fontId="28" fillId="0" borderId="80" xfId="49" applyFont="1" applyBorder="1" applyAlignment="1">
      <alignment horizontal="center" vertical="center"/>
      <protection/>
    </xf>
    <xf numFmtId="0" fontId="46" fillId="33" borderId="60" xfId="0" applyFont="1" applyFill="1" applyBorder="1" applyAlignment="1">
      <alignment horizontal="center" vertical="center"/>
    </xf>
    <xf numFmtId="0" fontId="47" fillId="33" borderId="61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0" fontId="47" fillId="33" borderId="64" xfId="0" applyFont="1" applyFill="1" applyBorder="1" applyAlignment="1">
      <alignment horizontal="center" vertical="center"/>
    </xf>
    <xf numFmtId="0" fontId="47" fillId="33" borderId="65" xfId="0" applyFont="1" applyFill="1" applyBorder="1" applyAlignment="1">
      <alignment horizontal="center" vertical="center"/>
    </xf>
    <xf numFmtId="0" fontId="47" fillId="33" borderId="6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laroux" xfId="48"/>
    <cellStyle name="normální_dobroninská tarantule 2001 R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20</xdr:row>
      <xdr:rowOff>666750</xdr:rowOff>
    </xdr:from>
    <xdr:to>
      <xdr:col>2</xdr:col>
      <xdr:colOff>962025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147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666750</xdr:rowOff>
    </xdr:from>
    <xdr:to>
      <xdr:col>4</xdr:col>
      <xdr:colOff>962025</xdr:colOff>
      <xdr:row>20</xdr:row>
      <xdr:rowOff>1019175</xdr:rowOff>
    </xdr:to>
    <xdr:sp>
      <xdr:nvSpPr>
        <xdr:cNvPr id="2" name="Line 2"/>
        <xdr:cNvSpPr>
          <a:spLocks/>
        </xdr:cNvSpPr>
      </xdr:nvSpPr>
      <xdr:spPr>
        <a:xfrm flipV="1">
          <a:off x="62674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666750</xdr:rowOff>
    </xdr:from>
    <xdr:to>
      <xdr:col>6</xdr:col>
      <xdr:colOff>962025</xdr:colOff>
      <xdr:row>20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89249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666750</xdr:rowOff>
    </xdr:from>
    <xdr:to>
      <xdr:col>8</xdr:col>
      <xdr:colOff>962025</xdr:colOff>
      <xdr:row>20</xdr:row>
      <xdr:rowOff>1019175</xdr:rowOff>
    </xdr:to>
    <xdr:sp>
      <xdr:nvSpPr>
        <xdr:cNvPr id="4" name="Line 4"/>
        <xdr:cNvSpPr>
          <a:spLocks/>
        </xdr:cNvSpPr>
      </xdr:nvSpPr>
      <xdr:spPr>
        <a:xfrm flipV="1">
          <a:off x="115824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695325</xdr:rowOff>
    </xdr:from>
    <xdr:to>
      <xdr:col>10</xdr:col>
      <xdr:colOff>962025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239875" y="1069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666750</xdr:rowOff>
    </xdr:from>
    <xdr:to>
      <xdr:col>12</xdr:col>
      <xdr:colOff>962025</xdr:colOff>
      <xdr:row>20</xdr:row>
      <xdr:rowOff>1019175</xdr:rowOff>
    </xdr:to>
    <xdr:sp>
      <xdr:nvSpPr>
        <xdr:cNvPr id="6" name="Line 6"/>
        <xdr:cNvSpPr>
          <a:spLocks/>
        </xdr:cNvSpPr>
      </xdr:nvSpPr>
      <xdr:spPr>
        <a:xfrm flipV="1">
          <a:off x="168973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49</xdr:row>
      <xdr:rowOff>152400</xdr:rowOff>
    </xdr:from>
    <xdr:to>
      <xdr:col>2</xdr:col>
      <xdr:colOff>962025</xdr:colOff>
      <xdr:row>51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3714750" y="1684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20</xdr:row>
      <xdr:rowOff>666750</xdr:rowOff>
    </xdr:from>
    <xdr:to>
      <xdr:col>0</xdr:col>
      <xdr:colOff>962025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620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zoomScalePageLayoutView="0" workbookViewId="0" topLeftCell="A1">
      <selection activeCell="H1" sqref="H1:AP7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91" t="s">
        <v>4</v>
      </c>
      <c r="B1" s="192"/>
      <c r="C1" s="192"/>
      <c r="D1" s="192"/>
      <c r="E1" s="192"/>
      <c r="F1" s="192"/>
      <c r="G1" s="193"/>
      <c r="H1" s="212" t="s">
        <v>42</v>
      </c>
      <c r="I1" s="188"/>
      <c r="J1" s="188"/>
      <c r="K1" s="188"/>
      <c r="L1" s="188"/>
      <c r="M1" s="188"/>
      <c r="N1" s="188"/>
      <c r="O1" s="187" t="s">
        <v>43</v>
      </c>
      <c r="P1" s="188"/>
      <c r="Q1" s="188"/>
      <c r="R1" s="188"/>
      <c r="S1" s="188"/>
      <c r="T1" s="188"/>
      <c r="U1" s="188"/>
      <c r="V1" s="187" t="s">
        <v>44</v>
      </c>
      <c r="W1" s="188"/>
      <c r="X1" s="188"/>
      <c r="Y1" s="188"/>
      <c r="Z1" s="188"/>
      <c r="AA1" s="188"/>
      <c r="AB1" s="188"/>
      <c r="AC1" s="187" t="s">
        <v>45</v>
      </c>
      <c r="AD1" s="188"/>
      <c r="AE1" s="188"/>
      <c r="AF1" s="188"/>
      <c r="AG1" s="188"/>
      <c r="AH1" s="188"/>
      <c r="AI1" s="188"/>
      <c r="AJ1" s="187" t="s">
        <v>46</v>
      </c>
      <c r="AK1" s="188"/>
      <c r="AL1" s="188"/>
      <c r="AM1" s="188"/>
      <c r="AN1" s="188"/>
      <c r="AO1" s="188"/>
      <c r="AP1" s="241"/>
      <c r="AQ1" s="220" t="s">
        <v>0</v>
      </c>
      <c r="AR1" s="221"/>
      <c r="AS1" s="221"/>
      <c r="AT1" s="221"/>
      <c r="AU1" s="221"/>
      <c r="AV1" s="221"/>
      <c r="AW1" s="222"/>
      <c r="AX1" s="229" t="s">
        <v>31</v>
      </c>
      <c r="AY1" s="221"/>
      <c r="AZ1" s="222"/>
      <c r="BA1" s="232" t="s">
        <v>2</v>
      </c>
      <c r="BB1" s="233"/>
      <c r="BC1" s="234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94"/>
      <c r="B2" s="195"/>
      <c r="C2" s="195"/>
      <c r="D2" s="195"/>
      <c r="E2" s="195"/>
      <c r="F2" s="195"/>
      <c r="G2" s="196"/>
      <c r="H2" s="21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242"/>
      <c r="AQ2" s="223"/>
      <c r="AR2" s="224"/>
      <c r="AS2" s="224"/>
      <c r="AT2" s="224"/>
      <c r="AU2" s="224"/>
      <c r="AV2" s="224"/>
      <c r="AW2" s="225"/>
      <c r="AX2" s="230"/>
      <c r="AY2" s="224"/>
      <c r="AZ2" s="225"/>
      <c r="BA2" s="235"/>
      <c r="BB2" s="236"/>
      <c r="BC2" s="23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94"/>
      <c r="B3" s="195"/>
      <c r="C3" s="195"/>
      <c r="D3" s="195"/>
      <c r="E3" s="195"/>
      <c r="F3" s="195"/>
      <c r="G3" s="196"/>
      <c r="H3" s="213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242"/>
      <c r="AQ3" s="223"/>
      <c r="AR3" s="224"/>
      <c r="AS3" s="224"/>
      <c r="AT3" s="224"/>
      <c r="AU3" s="224"/>
      <c r="AV3" s="224"/>
      <c r="AW3" s="225"/>
      <c r="AX3" s="230"/>
      <c r="AY3" s="224"/>
      <c r="AZ3" s="225"/>
      <c r="BA3" s="235"/>
      <c r="BB3" s="236"/>
      <c r="BC3" s="23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94"/>
      <c r="B4" s="195"/>
      <c r="C4" s="195"/>
      <c r="D4" s="195"/>
      <c r="E4" s="195"/>
      <c r="F4" s="195"/>
      <c r="G4" s="196"/>
      <c r="H4" s="213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242"/>
      <c r="AQ4" s="223"/>
      <c r="AR4" s="224"/>
      <c r="AS4" s="224"/>
      <c r="AT4" s="224"/>
      <c r="AU4" s="224"/>
      <c r="AV4" s="224"/>
      <c r="AW4" s="225"/>
      <c r="AX4" s="230"/>
      <c r="AY4" s="224"/>
      <c r="AZ4" s="225"/>
      <c r="BA4" s="235"/>
      <c r="BB4" s="236"/>
      <c r="BC4" s="23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94"/>
      <c r="B5" s="195"/>
      <c r="C5" s="195"/>
      <c r="D5" s="195"/>
      <c r="E5" s="195"/>
      <c r="F5" s="195"/>
      <c r="G5" s="196"/>
      <c r="H5" s="213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42"/>
      <c r="AQ5" s="223"/>
      <c r="AR5" s="224"/>
      <c r="AS5" s="224"/>
      <c r="AT5" s="224"/>
      <c r="AU5" s="224"/>
      <c r="AV5" s="224"/>
      <c r="AW5" s="225"/>
      <c r="AX5" s="230"/>
      <c r="AY5" s="224"/>
      <c r="AZ5" s="225"/>
      <c r="BA5" s="235"/>
      <c r="BB5" s="236"/>
      <c r="BC5" s="23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94"/>
      <c r="B6" s="195"/>
      <c r="C6" s="195"/>
      <c r="D6" s="195"/>
      <c r="E6" s="195"/>
      <c r="F6" s="195"/>
      <c r="G6" s="196"/>
      <c r="H6" s="21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42"/>
      <c r="AQ6" s="223"/>
      <c r="AR6" s="224"/>
      <c r="AS6" s="224"/>
      <c r="AT6" s="224"/>
      <c r="AU6" s="224"/>
      <c r="AV6" s="224"/>
      <c r="AW6" s="225"/>
      <c r="AX6" s="230"/>
      <c r="AY6" s="224"/>
      <c r="AZ6" s="225"/>
      <c r="BA6" s="235"/>
      <c r="BB6" s="236"/>
      <c r="BC6" s="23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97"/>
      <c r="B7" s="198"/>
      <c r="C7" s="198"/>
      <c r="D7" s="198"/>
      <c r="E7" s="198"/>
      <c r="F7" s="198"/>
      <c r="G7" s="199"/>
      <c r="H7" s="214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243"/>
      <c r="AQ7" s="226"/>
      <c r="AR7" s="227"/>
      <c r="AS7" s="227"/>
      <c r="AT7" s="227"/>
      <c r="AU7" s="227"/>
      <c r="AV7" s="227"/>
      <c r="AW7" s="228"/>
      <c r="AX7" s="231"/>
      <c r="AY7" s="227"/>
      <c r="AZ7" s="228"/>
      <c r="BA7" s="238"/>
      <c r="BB7" s="239"/>
      <c r="BC7" s="240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15" t="str">
        <f>H1</f>
        <v>Větrníci</v>
      </c>
      <c r="B8" s="216"/>
      <c r="C8" s="216"/>
      <c r="D8" s="216"/>
      <c r="E8" s="216"/>
      <c r="F8" s="216"/>
      <c r="G8" s="217"/>
      <c r="H8" s="200"/>
      <c r="I8" s="200"/>
      <c r="J8" s="200"/>
      <c r="K8" s="200"/>
      <c r="L8" s="200"/>
      <c r="M8" s="200"/>
      <c r="N8" s="200"/>
      <c r="O8" s="157">
        <v>0</v>
      </c>
      <c r="P8" s="154"/>
      <c r="Q8" s="154"/>
      <c r="R8" s="154" t="s">
        <v>1</v>
      </c>
      <c r="S8" s="154">
        <v>2</v>
      </c>
      <c r="T8" s="154"/>
      <c r="U8" s="159"/>
      <c r="V8" s="157">
        <v>2</v>
      </c>
      <c r="W8" s="154"/>
      <c r="X8" s="154"/>
      <c r="Y8" s="154" t="s">
        <v>1</v>
      </c>
      <c r="Z8" s="154">
        <v>0</v>
      </c>
      <c r="AA8" s="154"/>
      <c r="AB8" s="154"/>
      <c r="AC8" s="157">
        <v>2</v>
      </c>
      <c r="AD8" s="154"/>
      <c r="AE8" s="154"/>
      <c r="AF8" s="154" t="s">
        <v>1</v>
      </c>
      <c r="AG8" s="154">
        <v>0</v>
      </c>
      <c r="AH8" s="154"/>
      <c r="AI8" s="159"/>
      <c r="AJ8" s="154">
        <v>0</v>
      </c>
      <c r="AK8" s="154"/>
      <c r="AL8" s="154"/>
      <c r="AM8" s="154" t="s">
        <v>1</v>
      </c>
      <c r="AN8" s="154">
        <v>2</v>
      </c>
      <c r="AO8" s="154"/>
      <c r="AP8" s="154"/>
      <c r="AQ8" s="149">
        <f>SUM(O8+V8+AC8+AJ8)</f>
        <v>4</v>
      </c>
      <c r="AR8" s="145"/>
      <c r="AS8" s="145"/>
      <c r="AT8" s="145" t="s">
        <v>1</v>
      </c>
      <c r="AU8" s="145">
        <f>SUM(S8+Z8+AG8+AN8)</f>
        <v>4</v>
      </c>
      <c r="AV8" s="145"/>
      <c r="AW8" s="150"/>
      <c r="AX8" s="136">
        <v>3</v>
      </c>
      <c r="AY8" s="137"/>
      <c r="AZ8" s="138"/>
      <c r="BA8" s="146">
        <f>SUM(AQ8/AU8)</f>
        <v>1</v>
      </c>
      <c r="BB8" s="147"/>
      <c r="BC8" s="148"/>
      <c r="BD8" s="144"/>
      <c r="BE8" s="144"/>
      <c r="BF8" s="144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83"/>
      <c r="B9" s="181"/>
      <c r="C9" s="181"/>
      <c r="D9" s="181"/>
      <c r="E9" s="181"/>
      <c r="F9" s="181"/>
      <c r="G9" s="182"/>
      <c r="H9" s="200"/>
      <c r="I9" s="200"/>
      <c r="J9" s="200"/>
      <c r="K9" s="200"/>
      <c r="L9" s="200"/>
      <c r="M9" s="200"/>
      <c r="N9" s="200"/>
      <c r="O9" s="158"/>
      <c r="P9" s="155"/>
      <c r="Q9" s="155"/>
      <c r="R9" s="155"/>
      <c r="S9" s="155"/>
      <c r="T9" s="155"/>
      <c r="U9" s="160"/>
      <c r="V9" s="158"/>
      <c r="W9" s="155"/>
      <c r="X9" s="155"/>
      <c r="Y9" s="155"/>
      <c r="Z9" s="155"/>
      <c r="AA9" s="155"/>
      <c r="AB9" s="155"/>
      <c r="AC9" s="158"/>
      <c r="AD9" s="155"/>
      <c r="AE9" s="155"/>
      <c r="AF9" s="155"/>
      <c r="AG9" s="155"/>
      <c r="AH9" s="155"/>
      <c r="AI9" s="160"/>
      <c r="AJ9" s="155"/>
      <c r="AK9" s="155"/>
      <c r="AL9" s="155"/>
      <c r="AM9" s="155"/>
      <c r="AN9" s="155"/>
      <c r="AO9" s="155"/>
      <c r="AP9" s="155"/>
      <c r="AQ9" s="143"/>
      <c r="AR9" s="120"/>
      <c r="AS9" s="120"/>
      <c r="AT9" s="120"/>
      <c r="AU9" s="120"/>
      <c r="AV9" s="120"/>
      <c r="AW9" s="121"/>
      <c r="AX9" s="125"/>
      <c r="AY9" s="126"/>
      <c r="AZ9" s="127"/>
      <c r="BA9" s="139"/>
      <c r="BB9" s="140"/>
      <c r="BC9" s="141"/>
      <c r="BD9" s="144"/>
      <c r="BE9" s="144"/>
      <c r="BF9" s="144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83"/>
      <c r="B10" s="181"/>
      <c r="C10" s="181"/>
      <c r="D10" s="181"/>
      <c r="E10" s="181"/>
      <c r="F10" s="181"/>
      <c r="G10" s="182"/>
      <c r="H10" s="200"/>
      <c r="I10" s="200"/>
      <c r="J10" s="200"/>
      <c r="K10" s="200"/>
      <c r="L10" s="200"/>
      <c r="M10" s="200"/>
      <c r="N10" s="200"/>
      <c r="O10" s="158"/>
      <c r="P10" s="155"/>
      <c r="Q10" s="155"/>
      <c r="R10" s="155"/>
      <c r="S10" s="155"/>
      <c r="T10" s="155"/>
      <c r="U10" s="160"/>
      <c r="V10" s="158"/>
      <c r="W10" s="155"/>
      <c r="X10" s="155"/>
      <c r="Y10" s="155"/>
      <c r="Z10" s="155"/>
      <c r="AA10" s="155"/>
      <c r="AB10" s="155"/>
      <c r="AC10" s="158"/>
      <c r="AD10" s="155"/>
      <c r="AE10" s="155"/>
      <c r="AF10" s="155"/>
      <c r="AG10" s="155"/>
      <c r="AH10" s="155"/>
      <c r="AI10" s="160"/>
      <c r="AJ10" s="155"/>
      <c r="AK10" s="155"/>
      <c r="AL10" s="155"/>
      <c r="AM10" s="155"/>
      <c r="AN10" s="155"/>
      <c r="AO10" s="155"/>
      <c r="AP10" s="155"/>
      <c r="AQ10" s="143"/>
      <c r="AR10" s="120"/>
      <c r="AS10" s="120"/>
      <c r="AT10" s="120"/>
      <c r="AU10" s="120"/>
      <c r="AV10" s="120"/>
      <c r="AW10" s="121"/>
      <c r="AX10" s="125"/>
      <c r="AY10" s="126"/>
      <c r="AZ10" s="127"/>
      <c r="BA10" s="139"/>
      <c r="BB10" s="140"/>
      <c r="BC10" s="141"/>
      <c r="BD10" s="144"/>
      <c r="BE10" s="144"/>
      <c r="BF10" s="144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83"/>
      <c r="B11" s="181"/>
      <c r="C11" s="181"/>
      <c r="D11" s="181"/>
      <c r="E11" s="181"/>
      <c r="F11" s="181"/>
      <c r="G11" s="182"/>
      <c r="H11" s="200"/>
      <c r="I11" s="200"/>
      <c r="J11" s="200"/>
      <c r="K11" s="200"/>
      <c r="L11" s="200"/>
      <c r="M11" s="200"/>
      <c r="N11" s="200"/>
      <c r="O11" s="23"/>
      <c r="P11" s="12"/>
      <c r="Q11" s="12"/>
      <c r="R11" s="12"/>
      <c r="S11" s="12"/>
      <c r="T11" s="12"/>
      <c r="U11" s="24"/>
      <c r="V11" s="23"/>
      <c r="W11" s="12"/>
      <c r="X11" s="12"/>
      <c r="Y11" s="12"/>
      <c r="Z11" s="12"/>
      <c r="AA11" s="12"/>
      <c r="AB11" s="12"/>
      <c r="AC11" s="23"/>
      <c r="AD11" s="12"/>
      <c r="AE11" s="12"/>
      <c r="AF11" s="12"/>
      <c r="AG11" s="12"/>
      <c r="AH11" s="12"/>
      <c r="AI11" s="24"/>
      <c r="AJ11" s="12"/>
      <c r="AK11" s="12"/>
      <c r="AL11" s="12"/>
      <c r="AM11" s="12"/>
      <c r="AN11" s="12"/>
      <c r="AO11" s="12"/>
      <c r="AP11" s="12"/>
      <c r="AQ11" s="41"/>
      <c r="AR11" s="28"/>
      <c r="AS11" s="28"/>
      <c r="AT11" s="28"/>
      <c r="AU11" s="28"/>
      <c r="AV11" s="28"/>
      <c r="AW11" s="29"/>
      <c r="AX11" s="125"/>
      <c r="AY11" s="126"/>
      <c r="AZ11" s="127"/>
      <c r="BA11" s="107"/>
      <c r="BB11" s="108"/>
      <c r="BC11" s="10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83"/>
      <c r="B12" s="181"/>
      <c r="C12" s="181"/>
      <c r="D12" s="181"/>
      <c r="E12" s="181"/>
      <c r="F12" s="181"/>
      <c r="G12" s="182"/>
      <c r="H12" s="200"/>
      <c r="I12" s="200"/>
      <c r="J12" s="200"/>
      <c r="K12" s="200"/>
      <c r="L12" s="200"/>
      <c r="M12" s="200"/>
      <c r="N12" s="200"/>
      <c r="O12" s="161">
        <v>34</v>
      </c>
      <c r="P12" s="156"/>
      <c r="Q12" s="156"/>
      <c r="R12" s="156" t="s">
        <v>1</v>
      </c>
      <c r="S12" s="156">
        <v>50</v>
      </c>
      <c r="T12" s="156"/>
      <c r="U12" s="162"/>
      <c r="V12" s="161">
        <v>50</v>
      </c>
      <c r="W12" s="156"/>
      <c r="X12" s="156"/>
      <c r="Y12" s="156" t="s">
        <v>1</v>
      </c>
      <c r="Z12" s="156">
        <v>33</v>
      </c>
      <c r="AA12" s="156"/>
      <c r="AB12" s="156"/>
      <c r="AC12" s="161">
        <v>50</v>
      </c>
      <c r="AD12" s="156"/>
      <c r="AE12" s="156"/>
      <c r="AF12" s="156" t="s">
        <v>1</v>
      </c>
      <c r="AG12" s="156">
        <v>29</v>
      </c>
      <c r="AH12" s="156"/>
      <c r="AI12" s="162"/>
      <c r="AJ12" s="156">
        <v>42</v>
      </c>
      <c r="AK12" s="156"/>
      <c r="AL12" s="156"/>
      <c r="AM12" s="156" t="s">
        <v>1</v>
      </c>
      <c r="AN12" s="156">
        <v>50</v>
      </c>
      <c r="AO12" s="156"/>
      <c r="AP12" s="156"/>
      <c r="AQ12" s="151">
        <f>SUM(O12+V12+AC12+AJ12)</f>
        <v>176</v>
      </c>
      <c r="AR12" s="131"/>
      <c r="AS12" s="131"/>
      <c r="AT12" s="152" t="s">
        <v>1</v>
      </c>
      <c r="AU12" s="131">
        <f>SUM(S12+Z12+AG12+AN12)</f>
        <v>162</v>
      </c>
      <c r="AV12" s="131"/>
      <c r="AW12" s="132"/>
      <c r="AX12" s="125"/>
      <c r="AY12" s="126"/>
      <c r="AZ12" s="127"/>
      <c r="BA12" s="139">
        <f>SUM(AQ12/AU12)</f>
        <v>1.0864197530864197</v>
      </c>
      <c r="BB12" s="140"/>
      <c r="BC12" s="14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83"/>
      <c r="B13" s="181"/>
      <c r="C13" s="181"/>
      <c r="D13" s="181"/>
      <c r="E13" s="181"/>
      <c r="F13" s="181"/>
      <c r="G13" s="182"/>
      <c r="H13" s="200"/>
      <c r="I13" s="200"/>
      <c r="J13" s="200"/>
      <c r="K13" s="200"/>
      <c r="L13" s="200"/>
      <c r="M13" s="200"/>
      <c r="N13" s="200"/>
      <c r="O13" s="161"/>
      <c r="P13" s="156"/>
      <c r="Q13" s="156"/>
      <c r="R13" s="156"/>
      <c r="S13" s="156"/>
      <c r="T13" s="156"/>
      <c r="U13" s="162"/>
      <c r="V13" s="161"/>
      <c r="W13" s="156"/>
      <c r="X13" s="156"/>
      <c r="Y13" s="156"/>
      <c r="Z13" s="156"/>
      <c r="AA13" s="156"/>
      <c r="AB13" s="156"/>
      <c r="AC13" s="161"/>
      <c r="AD13" s="156"/>
      <c r="AE13" s="156"/>
      <c r="AF13" s="156"/>
      <c r="AG13" s="156"/>
      <c r="AH13" s="156"/>
      <c r="AI13" s="162"/>
      <c r="AJ13" s="156"/>
      <c r="AK13" s="156"/>
      <c r="AL13" s="156"/>
      <c r="AM13" s="156"/>
      <c r="AN13" s="156"/>
      <c r="AO13" s="156"/>
      <c r="AP13" s="156"/>
      <c r="AQ13" s="151"/>
      <c r="AR13" s="131"/>
      <c r="AS13" s="131"/>
      <c r="AT13" s="152"/>
      <c r="AU13" s="131"/>
      <c r="AV13" s="131"/>
      <c r="AW13" s="132"/>
      <c r="AX13" s="125"/>
      <c r="AY13" s="126"/>
      <c r="AZ13" s="127"/>
      <c r="BA13" s="139"/>
      <c r="BB13" s="140"/>
      <c r="BC13" s="14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83"/>
      <c r="B14" s="181"/>
      <c r="C14" s="181"/>
      <c r="D14" s="181"/>
      <c r="E14" s="181"/>
      <c r="F14" s="181"/>
      <c r="G14" s="182"/>
      <c r="H14" s="201"/>
      <c r="I14" s="201"/>
      <c r="J14" s="201"/>
      <c r="K14" s="201"/>
      <c r="L14" s="201"/>
      <c r="M14" s="201"/>
      <c r="N14" s="201"/>
      <c r="O14" s="25"/>
      <c r="P14" s="26"/>
      <c r="Q14" s="26"/>
      <c r="R14" s="26"/>
      <c r="S14" s="26"/>
      <c r="T14" s="26"/>
      <c r="U14" s="27"/>
      <c r="V14" s="25"/>
      <c r="W14" s="26"/>
      <c r="X14" s="26"/>
      <c r="Y14" s="26"/>
      <c r="Z14" s="26"/>
      <c r="AA14" s="26"/>
      <c r="AB14" s="26"/>
      <c r="AC14" s="25"/>
      <c r="AD14" s="26"/>
      <c r="AE14" s="26"/>
      <c r="AF14" s="26"/>
      <c r="AG14" s="26"/>
      <c r="AH14" s="26"/>
      <c r="AI14" s="27"/>
      <c r="AJ14" s="26"/>
      <c r="AK14" s="26"/>
      <c r="AL14" s="26"/>
      <c r="AM14" s="26"/>
      <c r="AN14" s="26"/>
      <c r="AO14" s="26"/>
      <c r="AP14" s="26"/>
      <c r="AQ14" s="42"/>
      <c r="AR14" s="30"/>
      <c r="AS14" s="30"/>
      <c r="AT14" s="30"/>
      <c r="AU14" s="30"/>
      <c r="AV14" s="30"/>
      <c r="AW14" s="31"/>
      <c r="AX14" s="128"/>
      <c r="AY14" s="129"/>
      <c r="AZ14" s="130"/>
      <c r="BA14" s="110"/>
      <c r="BB14" s="30"/>
      <c r="BC14" s="11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80" t="str">
        <f>O1</f>
        <v>Papuče</v>
      </c>
      <c r="B15" s="181"/>
      <c r="C15" s="181"/>
      <c r="D15" s="181"/>
      <c r="E15" s="181"/>
      <c r="F15" s="181"/>
      <c r="G15" s="182"/>
      <c r="H15" s="165">
        <f>S8</f>
        <v>2</v>
      </c>
      <c r="I15" s="165"/>
      <c r="J15" s="165"/>
      <c r="K15" s="165" t="s">
        <v>1</v>
      </c>
      <c r="L15" s="165">
        <f>O8</f>
        <v>0</v>
      </c>
      <c r="M15" s="165"/>
      <c r="N15" s="167"/>
      <c r="O15" s="202">
        <v>2</v>
      </c>
      <c r="P15" s="203"/>
      <c r="Q15" s="203"/>
      <c r="R15" s="203"/>
      <c r="S15" s="203"/>
      <c r="T15" s="203"/>
      <c r="U15" s="203"/>
      <c r="V15" s="170">
        <v>1</v>
      </c>
      <c r="W15" s="169"/>
      <c r="X15" s="169"/>
      <c r="Y15" s="169" t="s">
        <v>1</v>
      </c>
      <c r="Z15" s="169">
        <v>1</v>
      </c>
      <c r="AA15" s="169"/>
      <c r="AB15" s="171"/>
      <c r="AC15" s="170">
        <v>1</v>
      </c>
      <c r="AD15" s="169"/>
      <c r="AE15" s="169"/>
      <c r="AF15" s="169" t="s">
        <v>1</v>
      </c>
      <c r="AG15" s="169">
        <v>1</v>
      </c>
      <c r="AH15" s="169"/>
      <c r="AI15" s="171"/>
      <c r="AJ15" s="170">
        <v>1</v>
      </c>
      <c r="AK15" s="169"/>
      <c r="AL15" s="169"/>
      <c r="AM15" s="169" t="s">
        <v>1</v>
      </c>
      <c r="AN15" s="169">
        <v>1</v>
      </c>
      <c r="AO15" s="169"/>
      <c r="AP15" s="169"/>
      <c r="AQ15" s="142">
        <f>SUM(H15+V15+AC15+AJ15)</f>
        <v>5</v>
      </c>
      <c r="AR15" s="118"/>
      <c r="AS15" s="118"/>
      <c r="AT15" s="118" t="s">
        <v>1</v>
      </c>
      <c r="AU15" s="118">
        <f>SUM(L15+Z15+AG15+AN15)</f>
        <v>3</v>
      </c>
      <c r="AV15" s="118"/>
      <c r="AW15" s="119"/>
      <c r="AX15" s="122">
        <v>2</v>
      </c>
      <c r="AY15" s="123"/>
      <c r="AZ15" s="124"/>
      <c r="BA15" s="139">
        <f>SUM(AQ15/AU15)</f>
        <v>1.6666666666666667</v>
      </c>
      <c r="BB15" s="140"/>
      <c r="BC15" s="14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83"/>
      <c r="B16" s="181"/>
      <c r="C16" s="181"/>
      <c r="D16" s="181"/>
      <c r="E16" s="181"/>
      <c r="F16" s="181"/>
      <c r="G16" s="182"/>
      <c r="H16" s="166"/>
      <c r="I16" s="166"/>
      <c r="J16" s="166"/>
      <c r="K16" s="166"/>
      <c r="L16" s="166"/>
      <c r="M16" s="166"/>
      <c r="N16" s="168"/>
      <c r="O16" s="204"/>
      <c r="P16" s="203"/>
      <c r="Q16" s="203"/>
      <c r="R16" s="203"/>
      <c r="S16" s="203"/>
      <c r="T16" s="203"/>
      <c r="U16" s="203"/>
      <c r="V16" s="158"/>
      <c r="W16" s="155"/>
      <c r="X16" s="155"/>
      <c r="Y16" s="155"/>
      <c r="Z16" s="155"/>
      <c r="AA16" s="155"/>
      <c r="AB16" s="160"/>
      <c r="AC16" s="158"/>
      <c r="AD16" s="155"/>
      <c r="AE16" s="155"/>
      <c r="AF16" s="155"/>
      <c r="AG16" s="155"/>
      <c r="AH16" s="155"/>
      <c r="AI16" s="160"/>
      <c r="AJ16" s="158"/>
      <c r="AK16" s="155"/>
      <c r="AL16" s="155"/>
      <c r="AM16" s="155"/>
      <c r="AN16" s="155"/>
      <c r="AO16" s="155"/>
      <c r="AP16" s="155"/>
      <c r="AQ16" s="143"/>
      <c r="AR16" s="120"/>
      <c r="AS16" s="120"/>
      <c r="AT16" s="120"/>
      <c r="AU16" s="120"/>
      <c r="AV16" s="120"/>
      <c r="AW16" s="121"/>
      <c r="AX16" s="125"/>
      <c r="AY16" s="126"/>
      <c r="AZ16" s="127"/>
      <c r="BA16" s="139"/>
      <c r="BB16" s="140"/>
      <c r="BC16" s="14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83"/>
      <c r="B17" s="181"/>
      <c r="C17" s="181"/>
      <c r="D17" s="181"/>
      <c r="E17" s="181"/>
      <c r="F17" s="181"/>
      <c r="G17" s="182"/>
      <c r="H17" s="166"/>
      <c r="I17" s="166"/>
      <c r="J17" s="166"/>
      <c r="K17" s="166"/>
      <c r="L17" s="166"/>
      <c r="M17" s="166"/>
      <c r="N17" s="168"/>
      <c r="O17" s="204"/>
      <c r="P17" s="203"/>
      <c r="Q17" s="203"/>
      <c r="R17" s="203"/>
      <c r="S17" s="203"/>
      <c r="T17" s="203"/>
      <c r="U17" s="203"/>
      <c r="V17" s="158"/>
      <c r="W17" s="155"/>
      <c r="X17" s="155"/>
      <c r="Y17" s="155"/>
      <c r="Z17" s="155"/>
      <c r="AA17" s="155"/>
      <c r="AB17" s="160"/>
      <c r="AC17" s="158"/>
      <c r="AD17" s="155"/>
      <c r="AE17" s="155"/>
      <c r="AF17" s="155"/>
      <c r="AG17" s="155"/>
      <c r="AH17" s="155"/>
      <c r="AI17" s="160"/>
      <c r="AJ17" s="158"/>
      <c r="AK17" s="155"/>
      <c r="AL17" s="155"/>
      <c r="AM17" s="155"/>
      <c r="AN17" s="155"/>
      <c r="AO17" s="155"/>
      <c r="AP17" s="155"/>
      <c r="AQ17" s="143"/>
      <c r="AR17" s="120"/>
      <c r="AS17" s="120"/>
      <c r="AT17" s="120"/>
      <c r="AU17" s="120"/>
      <c r="AV17" s="120"/>
      <c r="AW17" s="121"/>
      <c r="AX17" s="125"/>
      <c r="AY17" s="126"/>
      <c r="AZ17" s="127"/>
      <c r="BA17" s="139"/>
      <c r="BB17" s="140"/>
      <c r="BC17" s="14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83"/>
      <c r="B18" s="181"/>
      <c r="C18" s="181"/>
      <c r="D18" s="181"/>
      <c r="E18" s="181"/>
      <c r="F18" s="181"/>
      <c r="G18" s="182"/>
      <c r="H18" s="13"/>
      <c r="I18" s="13"/>
      <c r="J18" s="13"/>
      <c r="K18" s="13"/>
      <c r="L18" s="13"/>
      <c r="M18" s="13"/>
      <c r="N18" s="14"/>
      <c r="O18" s="204"/>
      <c r="P18" s="203"/>
      <c r="Q18" s="203"/>
      <c r="R18" s="203"/>
      <c r="S18" s="203"/>
      <c r="T18" s="203"/>
      <c r="U18" s="203"/>
      <c r="V18" s="23"/>
      <c r="W18" s="12"/>
      <c r="X18" s="12"/>
      <c r="Y18" s="12"/>
      <c r="Z18" s="12"/>
      <c r="AA18" s="12"/>
      <c r="AB18" s="24"/>
      <c r="AC18" s="23"/>
      <c r="AD18" s="12"/>
      <c r="AE18" s="12"/>
      <c r="AF18" s="12"/>
      <c r="AG18" s="12"/>
      <c r="AH18" s="12"/>
      <c r="AI18" s="24"/>
      <c r="AJ18" s="23"/>
      <c r="AK18" s="12"/>
      <c r="AL18" s="12"/>
      <c r="AM18" s="12"/>
      <c r="AN18" s="12"/>
      <c r="AO18" s="12"/>
      <c r="AP18" s="12"/>
      <c r="AQ18" s="41"/>
      <c r="AR18" s="28"/>
      <c r="AS18" s="28"/>
      <c r="AT18" s="28"/>
      <c r="AU18" s="28"/>
      <c r="AV18" s="28"/>
      <c r="AW18" s="29"/>
      <c r="AX18" s="125"/>
      <c r="AY18" s="126"/>
      <c r="AZ18" s="127"/>
      <c r="BA18" s="112"/>
      <c r="BB18" s="28"/>
      <c r="BC18" s="11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83"/>
      <c r="B19" s="181"/>
      <c r="C19" s="181"/>
      <c r="D19" s="181"/>
      <c r="E19" s="181"/>
      <c r="F19" s="181"/>
      <c r="G19" s="182"/>
      <c r="H19" s="163">
        <f>S12</f>
        <v>50</v>
      </c>
      <c r="I19" s="163"/>
      <c r="J19" s="163"/>
      <c r="K19" s="163" t="s">
        <v>1</v>
      </c>
      <c r="L19" s="163">
        <f>O12</f>
        <v>34</v>
      </c>
      <c r="M19" s="163"/>
      <c r="N19" s="164"/>
      <c r="O19" s="204"/>
      <c r="P19" s="203"/>
      <c r="Q19" s="203"/>
      <c r="R19" s="203"/>
      <c r="S19" s="203"/>
      <c r="T19" s="203"/>
      <c r="U19" s="203"/>
      <c r="V19" s="161">
        <v>47</v>
      </c>
      <c r="W19" s="156"/>
      <c r="X19" s="156"/>
      <c r="Y19" s="156" t="s">
        <v>1</v>
      </c>
      <c r="Z19" s="156">
        <v>45</v>
      </c>
      <c r="AA19" s="156"/>
      <c r="AB19" s="162"/>
      <c r="AC19" s="161">
        <v>48</v>
      </c>
      <c r="AD19" s="156"/>
      <c r="AE19" s="156"/>
      <c r="AF19" s="156" t="s">
        <v>1</v>
      </c>
      <c r="AG19" s="156">
        <v>45</v>
      </c>
      <c r="AH19" s="156"/>
      <c r="AI19" s="162"/>
      <c r="AJ19" s="161">
        <v>39</v>
      </c>
      <c r="AK19" s="156"/>
      <c r="AL19" s="156"/>
      <c r="AM19" s="156" t="s">
        <v>1</v>
      </c>
      <c r="AN19" s="156">
        <v>44</v>
      </c>
      <c r="AO19" s="156"/>
      <c r="AP19" s="156"/>
      <c r="AQ19" s="151">
        <f>SUM(H19+V19+AC19+AJ19)</f>
        <v>184</v>
      </c>
      <c r="AR19" s="131"/>
      <c r="AS19" s="131"/>
      <c r="AT19" s="153" t="s">
        <v>1</v>
      </c>
      <c r="AU19" s="131">
        <f>SUM(L19+Z19+AG19+AN19)</f>
        <v>168</v>
      </c>
      <c r="AV19" s="131"/>
      <c r="AW19" s="132"/>
      <c r="AX19" s="125"/>
      <c r="AY19" s="126"/>
      <c r="AZ19" s="127"/>
      <c r="BA19" s="139">
        <f>SUM(AQ19/AU19)</f>
        <v>1.0952380952380953</v>
      </c>
      <c r="BB19" s="140"/>
      <c r="BC19" s="14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83"/>
      <c r="B20" s="181"/>
      <c r="C20" s="181"/>
      <c r="D20" s="181"/>
      <c r="E20" s="181"/>
      <c r="F20" s="181"/>
      <c r="G20" s="182"/>
      <c r="H20" s="163"/>
      <c r="I20" s="163"/>
      <c r="J20" s="163"/>
      <c r="K20" s="163"/>
      <c r="L20" s="163"/>
      <c r="M20" s="163"/>
      <c r="N20" s="164"/>
      <c r="O20" s="204"/>
      <c r="P20" s="203"/>
      <c r="Q20" s="203"/>
      <c r="R20" s="203"/>
      <c r="S20" s="203"/>
      <c r="T20" s="203"/>
      <c r="U20" s="203"/>
      <c r="V20" s="161"/>
      <c r="W20" s="156"/>
      <c r="X20" s="156"/>
      <c r="Y20" s="156"/>
      <c r="Z20" s="156"/>
      <c r="AA20" s="156"/>
      <c r="AB20" s="162"/>
      <c r="AC20" s="161"/>
      <c r="AD20" s="156"/>
      <c r="AE20" s="156"/>
      <c r="AF20" s="156"/>
      <c r="AG20" s="156"/>
      <c r="AH20" s="156"/>
      <c r="AI20" s="162"/>
      <c r="AJ20" s="161"/>
      <c r="AK20" s="156"/>
      <c r="AL20" s="156"/>
      <c r="AM20" s="156"/>
      <c r="AN20" s="156"/>
      <c r="AO20" s="156"/>
      <c r="AP20" s="156"/>
      <c r="AQ20" s="151"/>
      <c r="AR20" s="131"/>
      <c r="AS20" s="131"/>
      <c r="AT20" s="153"/>
      <c r="AU20" s="131"/>
      <c r="AV20" s="131"/>
      <c r="AW20" s="132"/>
      <c r="AX20" s="125"/>
      <c r="AY20" s="126"/>
      <c r="AZ20" s="127"/>
      <c r="BA20" s="139"/>
      <c r="BB20" s="140"/>
      <c r="BC20" s="14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83"/>
      <c r="B21" s="181"/>
      <c r="C21" s="181"/>
      <c r="D21" s="181"/>
      <c r="E21" s="181"/>
      <c r="F21" s="181"/>
      <c r="G21" s="182"/>
      <c r="H21" s="15"/>
      <c r="I21" s="15"/>
      <c r="J21" s="15"/>
      <c r="K21" s="15"/>
      <c r="L21" s="15"/>
      <c r="M21" s="15"/>
      <c r="N21" s="16"/>
      <c r="O21" s="205"/>
      <c r="P21" s="206"/>
      <c r="Q21" s="206"/>
      <c r="R21" s="206"/>
      <c r="S21" s="206"/>
      <c r="T21" s="206"/>
      <c r="U21" s="206"/>
      <c r="V21" s="25"/>
      <c r="W21" s="26"/>
      <c r="X21" s="26"/>
      <c r="Y21" s="26"/>
      <c r="Z21" s="26"/>
      <c r="AA21" s="26"/>
      <c r="AB21" s="27"/>
      <c r="AC21" s="25"/>
      <c r="AD21" s="26"/>
      <c r="AE21" s="26"/>
      <c r="AF21" s="26"/>
      <c r="AG21" s="26"/>
      <c r="AH21" s="26"/>
      <c r="AI21" s="27"/>
      <c r="AJ21" s="25"/>
      <c r="AK21" s="26"/>
      <c r="AL21" s="26"/>
      <c r="AM21" s="26"/>
      <c r="AN21" s="26"/>
      <c r="AO21" s="26"/>
      <c r="AP21" s="26"/>
      <c r="AQ21" s="42"/>
      <c r="AR21" s="30"/>
      <c r="AS21" s="30"/>
      <c r="AT21" s="30"/>
      <c r="AU21" s="30"/>
      <c r="AV21" s="30"/>
      <c r="AW21" s="31"/>
      <c r="AX21" s="128"/>
      <c r="AY21" s="129"/>
      <c r="AZ21" s="130"/>
      <c r="BA21" s="110"/>
      <c r="BB21" s="30"/>
      <c r="BC21" s="11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80" t="str">
        <f>V1</f>
        <v>Po ránu ne</v>
      </c>
      <c r="B22" s="181"/>
      <c r="C22" s="181"/>
      <c r="D22" s="181"/>
      <c r="E22" s="181"/>
      <c r="F22" s="181"/>
      <c r="G22" s="182"/>
      <c r="H22" s="165">
        <f>Z8</f>
        <v>0</v>
      </c>
      <c r="I22" s="165"/>
      <c r="J22" s="165"/>
      <c r="K22" s="165" t="s">
        <v>1</v>
      </c>
      <c r="L22" s="165">
        <f>V8</f>
        <v>2</v>
      </c>
      <c r="M22" s="165"/>
      <c r="N22" s="167"/>
      <c r="O22" s="172">
        <f>Z15</f>
        <v>1</v>
      </c>
      <c r="P22" s="165"/>
      <c r="Q22" s="165"/>
      <c r="R22" s="165" t="s">
        <v>1</v>
      </c>
      <c r="S22" s="165">
        <f>V15</f>
        <v>1</v>
      </c>
      <c r="T22" s="165"/>
      <c r="U22" s="167"/>
      <c r="V22" s="207">
        <v>0</v>
      </c>
      <c r="W22" s="208"/>
      <c r="X22" s="208"/>
      <c r="Y22" s="208"/>
      <c r="Z22" s="208"/>
      <c r="AA22" s="208"/>
      <c r="AB22" s="208"/>
      <c r="AC22" s="170">
        <v>0</v>
      </c>
      <c r="AD22" s="169"/>
      <c r="AE22" s="169"/>
      <c r="AF22" s="169" t="s">
        <v>1</v>
      </c>
      <c r="AG22" s="169">
        <v>2</v>
      </c>
      <c r="AH22" s="169"/>
      <c r="AI22" s="171"/>
      <c r="AJ22" s="170">
        <v>0</v>
      </c>
      <c r="AK22" s="169"/>
      <c r="AL22" s="169"/>
      <c r="AM22" s="169" t="s">
        <v>1</v>
      </c>
      <c r="AN22" s="169">
        <v>2</v>
      </c>
      <c r="AO22" s="169"/>
      <c r="AP22" s="169"/>
      <c r="AQ22" s="142">
        <f>SUM(H22+O22+AC22+AJ22)</f>
        <v>1</v>
      </c>
      <c r="AR22" s="118"/>
      <c r="AS22" s="118"/>
      <c r="AT22" s="118" t="s">
        <v>1</v>
      </c>
      <c r="AU22" s="118">
        <f>SUM(L22+S22+AG22+AN22)</f>
        <v>7</v>
      </c>
      <c r="AV22" s="118"/>
      <c r="AW22" s="119"/>
      <c r="AX22" s="122">
        <v>5</v>
      </c>
      <c r="AY22" s="123"/>
      <c r="AZ22" s="124"/>
      <c r="BA22" s="139">
        <f>SUM(AQ22/AU22)</f>
        <v>0.14285714285714285</v>
      </c>
      <c r="BB22" s="140"/>
      <c r="BC22" s="14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83"/>
      <c r="B23" s="181"/>
      <c r="C23" s="181"/>
      <c r="D23" s="181"/>
      <c r="E23" s="181"/>
      <c r="F23" s="181"/>
      <c r="G23" s="182"/>
      <c r="H23" s="166"/>
      <c r="I23" s="166"/>
      <c r="J23" s="166"/>
      <c r="K23" s="166"/>
      <c r="L23" s="166"/>
      <c r="M23" s="166"/>
      <c r="N23" s="168"/>
      <c r="O23" s="173"/>
      <c r="P23" s="166"/>
      <c r="Q23" s="166"/>
      <c r="R23" s="166"/>
      <c r="S23" s="166"/>
      <c r="T23" s="166"/>
      <c r="U23" s="168"/>
      <c r="V23" s="209"/>
      <c r="W23" s="208"/>
      <c r="X23" s="208"/>
      <c r="Y23" s="208"/>
      <c r="Z23" s="208"/>
      <c r="AA23" s="208"/>
      <c r="AB23" s="208"/>
      <c r="AC23" s="158"/>
      <c r="AD23" s="155"/>
      <c r="AE23" s="155"/>
      <c r="AF23" s="155"/>
      <c r="AG23" s="155"/>
      <c r="AH23" s="155"/>
      <c r="AI23" s="160"/>
      <c r="AJ23" s="158"/>
      <c r="AK23" s="155"/>
      <c r="AL23" s="155"/>
      <c r="AM23" s="155"/>
      <c r="AN23" s="155"/>
      <c r="AO23" s="155"/>
      <c r="AP23" s="155"/>
      <c r="AQ23" s="143"/>
      <c r="AR23" s="120"/>
      <c r="AS23" s="120"/>
      <c r="AT23" s="120"/>
      <c r="AU23" s="120"/>
      <c r="AV23" s="120"/>
      <c r="AW23" s="121"/>
      <c r="AX23" s="125"/>
      <c r="AY23" s="126"/>
      <c r="AZ23" s="127"/>
      <c r="BA23" s="139"/>
      <c r="BB23" s="140"/>
      <c r="BC23" s="14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83"/>
      <c r="B24" s="181"/>
      <c r="C24" s="181"/>
      <c r="D24" s="181"/>
      <c r="E24" s="181"/>
      <c r="F24" s="181"/>
      <c r="G24" s="182"/>
      <c r="H24" s="166"/>
      <c r="I24" s="166"/>
      <c r="J24" s="166"/>
      <c r="K24" s="166"/>
      <c r="L24" s="166"/>
      <c r="M24" s="166"/>
      <c r="N24" s="168"/>
      <c r="O24" s="173"/>
      <c r="P24" s="166"/>
      <c r="Q24" s="166"/>
      <c r="R24" s="166"/>
      <c r="S24" s="166"/>
      <c r="T24" s="166"/>
      <c r="U24" s="168"/>
      <c r="V24" s="209"/>
      <c r="W24" s="208"/>
      <c r="X24" s="208"/>
      <c r="Y24" s="208"/>
      <c r="Z24" s="208"/>
      <c r="AA24" s="208"/>
      <c r="AB24" s="208"/>
      <c r="AC24" s="158"/>
      <c r="AD24" s="155"/>
      <c r="AE24" s="155"/>
      <c r="AF24" s="155"/>
      <c r="AG24" s="155"/>
      <c r="AH24" s="155"/>
      <c r="AI24" s="160"/>
      <c r="AJ24" s="158"/>
      <c r="AK24" s="155"/>
      <c r="AL24" s="155"/>
      <c r="AM24" s="155"/>
      <c r="AN24" s="155"/>
      <c r="AO24" s="155"/>
      <c r="AP24" s="155"/>
      <c r="AQ24" s="143"/>
      <c r="AR24" s="120"/>
      <c r="AS24" s="120"/>
      <c r="AT24" s="120"/>
      <c r="AU24" s="120"/>
      <c r="AV24" s="120"/>
      <c r="AW24" s="121"/>
      <c r="AX24" s="125"/>
      <c r="AY24" s="126"/>
      <c r="AZ24" s="127"/>
      <c r="BA24" s="139"/>
      <c r="BB24" s="140"/>
      <c r="BC24" s="14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83"/>
      <c r="B25" s="181"/>
      <c r="C25" s="181"/>
      <c r="D25" s="181"/>
      <c r="E25" s="181"/>
      <c r="F25" s="181"/>
      <c r="G25" s="182"/>
      <c r="H25" s="13"/>
      <c r="I25" s="13"/>
      <c r="J25" s="13"/>
      <c r="K25" s="13"/>
      <c r="L25" s="13"/>
      <c r="M25" s="13"/>
      <c r="N25" s="14"/>
      <c r="O25" s="18"/>
      <c r="P25" s="13"/>
      <c r="Q25" s="13"/>
      <c r="R25" s="13"/>
      <c r="S25" s="13"/>
      <c r="T25" s="13"/>
      <c r="U25" s="14"/>
      <c r="V25" s="209"/>
      <c r="W25" s="208"/>
      <c r="X25" s="208"/>
      <c r="Y25" s="208"/>
      <c r="Z25" s="208"/>
      <c r="AA25" s="208"/>
      <c r="AB25" s="208"/>
      <c r="AC25" s="23"/>
      <c r="AD25" s="12"/>
      <c r="AE25" s="12"/>
      <c r="AF25" s="12"/>
      <c r="AG25" s="12"/>
      <c r="AH25" s="12"/>
      <c r="AI25" s="24"/>
      <c r="AJ25" s="23"/>
      <c r="AK25" s="12"/>
      <c r="AL25" s="12"/>
      <c r="AM25" s="12"/>
      <c r="AN25" s="12"/>
      <c r="AO25" s="12"/>
      <c r="AP25" s="12"/>
      <c r="AQ25" s="41"/>
      <c r="AR25" s="28"/>
      <c r="AS25" s="28"/>
      <c r="AT25" s="28"/>
      <c r="AU25" s="28"/>
      <c r="AV25" s="28"/>
      <c r="AW25" s="29"/>
      <c r="AX25" s="125"/>
      <c r="AY25" s="126"/>
      <c r="AZ25" s="127"/>
      <c r="BA25" s="112"/>
      <c r="BB25" s="28"/>
      <c r="BC25" s="11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83"/>
      <c r="B26" s="181"/>
      <c r="C26" s="181"/>
      <c r="D26" s="181"/>
      <c r="E26" s="181"/>
      <c r="F26" s="181"/>
      <c r="G26" s="182"/>
      <c r="H26" s="163">
        <f>Z12</f>
        <v>33</v>
      </c>
      <c r="I26" s="163"/>
      <c r="J26" s="163"/>
      <c r="K26" s="163" t="s">
        <v>1</v>
      </c>
      <c r="L26" s="163">
        <f>V12</f>
        <v>50</v>
      </c>
      <c r="M26" s="163"/>
      <c r="N26" s="164"/>
      <c r="O26" s="179">
        <f>Z19</f>
        <v>45</v>
      </c>
      <c r="P26" s="163"/>
      <c r="Q26" s="163"/>
      <c r="R26" s="163" t="s">
        <v>1</v>
      </c>
      <c r="S26" s="163">
        <f>V19</f>
        <v>47</v>
      </c>
      <c r="T26" s="163"/>
      <c r="U26" s="164"/>
      <c r="V26" s="209"/>
      <c r="W26" s="208"/>
      <c r="X26" s="208"/>
      <c r="Y26" s="208"/>
      <c r="Z26" s="208"/>
      <c r="AA26" s="208"/>
      <c r="AB26" s="208"/>
      <c r="AC26" s="161">
        <v>28</v>
      </c>
      <c r="AD26" s="156"/>
      <c r="AE26" s="156"/>
      <c r="AF26" s="156" t="s">
        <v>1</v>
      </c>
      <c r="AG26" s="156">
        <v>50</v>
      </c>
      <c r="AH26" s="156"/>
      <c r="AI26" s="162"/>
      <c r="AJ26" s="161">
        <v>28</v>
      </c>
      <c r="AK26" s="156"/>
      <c r="AL26" s="156"/>
      <c r="AM26" s="156" t="s">
        <v>1</v>
      </c>
      <c r="AN26" s="156">
        <v>50</v>
      </c>
      <c r="AO26" s="156"/>
      <c r="AP26" s="156"/>
      <c r="AQ26" s="151">
        <f>SUM(H26+O26+AC26+AJ26)</f>
        <v>134</v>
      </c>
      <c r="AR26" s="131"/>
      <c r="AS26" s="131"/>
      <c r="AT26" s="153" t="s">
        <v>1</v>
      </c>
      <c r="AU26" s="131">
        <f>SUM(L26+S26+AG26+AN26)</f>
        <v>197</v>
      </c>
      <c r="AV26" s="131"/>
      <c r="AW26" s="132"/>
      <c r="AX26" s="125"/>
      <c r="AY26" s="126"/>
      <c r="AZ26" s="127"/>
      <c r="BA26" s="139">
        <f>SUM(AQ26/AU26)</f>
        <v>0.6802030456852792</v>
      </c>
      <c r="BB26" s="140"/>
      <c r="BC26" s="14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83"/>
      <c r="B27" s="181"/>
      <c r="C27" s="181"/>
      <c r="D27" s="181"/>
      <c r="E27" s="181"/>
      <c r="F27" s="181"/>
      <c r="G27" s="182"/>
      <c r="H27" s="163"/>
      <c r="I27" s="163"/>
      <c r="J27" s="163"/>
      <c r="K27" s="163"/>
      <c r="L27" s="163"/>
      <c r="M27" s="163"/>
      <c r="N27" s="164"/>
      <c r="O27" s="179"/>
      <c r="P27" s="163"/>
      <c r="Q27" s="163"/>
      <c r="R27" s="163"/>
      <c r="S27" s="163"/>
      <c r="T27" s="163"/>
      <c r="U27" s="164"/>
      <c r="V27" s="209"/>
      <c r="W27" s="208"/>
      <c r="X27" s="208"/>
      <c r="Y27" s="208"/>
      <c r="Z27" s="208"/>
      <c r="AA27" s="208"/>
      <c r="AB27" s="208"/>
      <c r="AC27" s="161"/>
      <c r="AD27" s="156"/>
      <c r="AE27" s="156"/>
      <c r="AF27" s="156"/>
      <c r="AG27" s="156"/>
      <c r="AH27" s="156"/>
      <c r="AI27" s="162"/>
      <c r="AJ27" s="161"/>
      <c r="AK27" s="156"/>
      <c r="AL27" s="156"/>
      <c r="AM27" s="156"/>
      <c r="AN27" s="156"/>
      <c r="AO27" s="156"/>
      <c r="AP27" s="156"/>
      <c r="AQ27" s="151"/>
      <c r="AR27" s="131"/>
      <c r="AS27" s="131"/>
      <c r="AT27" s="153"/>
      <c r="AU27" s="131"/>
      <c r="AV27" s="131"/>
      <c r="AW27" s="132"/>
      <c r="AX27" s="125"/>
      <c r="AY27" s="126"/>
      <c r="AZ27" s="127"/>
      <c r="BA27" s="139"/>
      <c r="BB27" s="140"/>
      <c r="BC27" s="14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83"/>
      <c r="B28" s="181"/>
      <c r="C28" s="181"/>
      <c r="D28" s="181"/>
      <c r="E28" s="181"/>
      <c r="F28" s="181"/>
      <c r="G28" s="182"/>
      <c r="H28" s="15"/>
      <c r="I28" s="15"/>
      <c r="J28" s="15"/>
      <c r="K28" s="15"/>
      <c r="L28" s="15"/>
      <c r="M28" s="15"/>
      <c r="N28" s="16"/>
      <c r="O28" s="17"/>
      <c r="P28" s="15"/>
      <c r="Q28" s="15"/>
      <c r="R28" s="15"/>
      <c r="S28" s="15"/>
      <c r="T28" s="15"/>
      <c r="U28" s="16"/>
      <c r="V28" s="210"/>
      <c r="W28" s="211"/>
      <c r="X28" s="211"/>
      <c r="Y28" s="211"/>
      <c r="Z28" s="211"/>
      <c r="AA28" s="211"/>
      <c r="AB28" s="211"/>
      <c r="AC28" s="25"/>
      <c r="AD28" s="26"/>
      <c r="AE28" s="26"/>
      <c r="AF28" s="26"/>
      <c r="AG28" s="26"/>
      <c r="AH28" s="26"/>
      <c r="AI28" s="27"/>
      <c r="AJ28" s="25"/>
      <c r="AK28" s="26"/>
      <c r="AL28" s="26"/>
      <c r="AM28" s="26"/>
      <c r="AN28" s="26"/>
      <c r="AO28" s="26"/>
      <c r="AP28" s="26"/>
      <c r="AQ28" s="42"/>
      <c r="AR28" s="30"/>
      <c r="AS28" s="30"/>
      <c r="AT28" s="30"/>
      <c r="AU28" s="30"/>
      <c r="AV28" s="30"/>
      <c r="AW28" s="31"/>
      <c r="AX28" s="128"/>
      <c r="AY28" s="129"/>
      <c r="AZ28" s="130"/>
      <c r="BA28" s="110"/>
      <c r="BB28" s="30"/>
      <c r="BC28" s="11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80" t="str">
        <f>AC1</f>
        <v>Krakeni</v>
      </c>
      <c r="B29" s="181"/>
      <c r="C29" s="181"/>
      <c r="D29" s="181"/>
      <c r="E29" s="181"/>
      <c r="F29" s="181"/>
      <c r="G29" s="182"/>
      <c r="H29" s="165">
        <f>AG8</f>
        <v>0</v>
      </c>
      <c r="I29" s="165"/>
      <c r="J29" s="165"/>
      <c r="K29" s="165" t="s">
        <v>1</v>
      </c>
      <c r="L29" s="165">
        <f>AC8</f>
        <v>2</v>
      </c>
      <c r="M29" s="165"/>
      <c r="N29" s="167"/>
      <c r="O29" s="172">
        <f>AG15</f>
        <v>1</v>
      </c>
      <c r="P29" s="165"/>
      <c r="Q29" s="165"/>
      <c r="R29" s="165" t="s">
        <v>1</v>
      </c>
      <c r="S29" s="165">
        <f>AC15</f>
        <v>1</v>
      </c>
      <c r="T29" s="165"/>
      <c r="U29" s="167"/>
      <c r="V29" s="172">
        <f>AG22</f>
        <v>2</v>
      </c>
      <c r="W29" s="165"/>
      <c r="X29" s="165"/>
      <c r="Y29" s="165" t="s">
        <v>1</v>
      </c>
      <c r="Z29" s="165">
        <f>AC22</f>
        <v>0</v>
      </c>
      <c r="AA29" s="165"/>
      <c r="AB29" s="167"/>
      <c r="AC29" s="174">
        <v>0</v>
      </c>
      <c r="AD29" s="175"/>
      <c r="AE29" s="175"/>
      <c r="AF29" s="175"/>
      <c r="AG29" s="175"/>
      <c r="AH29" s="175"/>
      <c r="AI29" s="175"/>
      <c r="AJ29" s="170">
        <v>0</v>
      </c>
      <c r="AK29" s="169"/>
      <c r="AL29" s="169"/>
      <c r="AM29" s="169" t="s">
        <v>1</v>
      </c>
      <c r="AN29" s="169">
        <v>2</v>
      </c>
      <c r="AO29" s="169"/>
      <c r="AP29" s="169"/>
      <c r="AQ29" s="142">
        <f>SUM(H29+O29+V29+AJ29)</f>
        <v>3</v>
      </c>
      <c r="AR29" s="118"/>
      <c r="AS29" s="118"/>
      <c r="AT29" s="118" t="s">
        <v>1</v>
      </c>
      <c r="AU29" s="118">
        <f>SUM(L29+S29+Z29+AN29)</f>
        <v>5</v>
      </c>
      <c r="AV29" s="118"/>
      <c r="AW29" s="119"/>
      <c r="AX29" s="122">
        <v>4</v>
      </c>
      <c r="AY29" s="123"/>
      <c r="AZ29" s="124"/>
      <c r="BA29" s="139">
        <f>SUM(AQ29/AU29)</f>
        <v>0.6</v>
      </c>
      <c r="BB29" s="140"/>
      <c r="BC29" s="14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83"/>
      <c r="B30" s="181"/>
      <c r="C30" s="181"/>
      <c r="D30" s="181"/>
      <c r="E30" s="181"/>
      <c r="F30" s="181"/>
      <c r="G30" s="182"/>
      <c r="H30" s="166"/>
      <c r="I30" s="166"/>
      <c r="J30" s="166"/>
      <c r="K30" s="166"/>
      <c r="L30" s="166"/>
      <c r="M30" s="166"/>
      <c r="N30" s="168"/>
      <c r="O30" s="173"/>
      <c r="P30" s="166"/>
      <c r="Q30" s="166"/>
      <c r="R30" s="166"/>
      <c r="S30" s="166"/>
      <c r="T30" s="166"/>
      <c r="U30" s="168"/>
      <c r="V30" s="173"/>
      <c r="W30" s="166"/>
      <c r="X30" s="166"/>
      <c r="Y30" s="166"/>
      <c r="Z30" s="166"/>
      <c r="AA30" s="166"/>
      <c r="AB30" s="168"/>
      <c r="AC30" s="176"/>
      <c r="AD30" s="175"/>
      <c r="AE30" s="175"/>
      <c r="AF30" s="175"/>
      <c r="AG30" s="175"/>
      <c r="AH30" s="175"/>
      <c r="AI30" s="175"/>
      <c r="AJ30" s="158"/>
      <c r="AK30" s="155"/>
      <c r="AL30" s="155"/>
      <c r="AM30" s="155"/>
      <c r="AN30" s="155"/>
      <c r="AO30" s="155"/>
      <c r="AP30" s="155"/>
      <c r="AQ30" s="143"/>
      <c r="AR30" s="120"/>
      <c r="AS30" s="120"/>
      <c r="AT30" s="120"/>
      <c r="AU30" s="120"/>
      <c r="AV30" s="120"/>
      <c r="AW30" s="121"/>
      <c r="AX30" s="125"/>
      <c r="AY30" s="126"/>
      <c r="AZ30" s="127"/>
      <c r="BA30" s="139"/>
      <c r="BB30" s="140"/>
      <c r="BC30" s="14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83"/>
      <c r="B31" s="181"/>
      <c r="C31" s="181"/>
      <c r="D31" s="181"/>
      <c r="E31" s="181"/>
      <c r="F31" s="181"/>
      <c r="G31" s="182"/>
      <c r="H31" s="166"/>
      <c r="I31" s="166"/>
      <c r="J31" s="166"/>
      <c r="K31" s="166"/>
      <c r="L31" s="166"/>
      <c r="M31" s="166"/>
      <c r="N31" s="168"/>
      <c r="O31" s="173"/>
      <c r="P31" s="166"/>
      <c r="Q31" s="166"/>
      <c r="R31" s="166"/>
      <c r="S31" s="166"/>
      <c r="T31" s="166"/>
      <c r="U31" s="168"/>
      <c r="V31" s="173"/>
      <c r="W31" s="166"/>
      <c r="X31" s="166"/>
      <c r="Y31" s="166"/>
      <c r="Z31" s="166"/>
      <c r="AA31" s="166"/>
      <c r="AB31" s="168"/>
      <c r="AC31" s="176"/>
      <c r="AD31" s="175"/>
      <c r="AE31" s="175"/>
      <c r="AF31" s="175"/>
      <c r="AG31" s="175"/>
      <c r="AH31" s="175"/>
      <c r="AI31" s="175"/>
      <c r="AJ31" s="158"/>
      <c r="AK31" s="155"/>
      <c r="AL31" s="155"/>
      <c r="AM31" s="155"/>
      <c r="AN31" s="155"/>
      <c r="AO31" s="155"/>
      <c r="AP31" s="155"/>
      <c r="AQ31" s="143"/>
      <c r="AR31" s="120"/>
      <c r="AS31" s="120"/>
      <c r="AT31" s="120"/>
      <c r="AU31" s="120"/>
      <c r="AV31" s="120"/>
      <c r="AW31" s="121"/>
      <c r="AX31" s="125"/>
      <c r="AY31" s="126"/>
      <c r="AZ31" s="127"/>
      <c r="BA31" s="139"/>
      <c r="BB31" s="140"/>
      <c r="BC31" s="14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83"/>
      <c r="B32" s="181"/>
      <c r="C32" s="181"/>
      <c r="D32" s="181"/>
      <c r="E32" s="181"/>
      <c r="F32" s="181"/>
      <c r="G32" s="182"/>
      <c r="H32" s="13"/>
      <c r="I32" s="13"/>
      <c r="J32" s="13"/>
      <c r="K32" s="13"/>
      <c r="L32" s="13"/>
      <c r="M32" s="13"/>
      <c r="N32" s="14"/>
      <c r="O32" s="18"/>
      <c r="P32" s="13"/>
      <c r="Q32" s="13"/>
      <c r="R32" s="13"/>
      <c r="S32" s="13"/>
      <c r="T32" s="13"/>
      <c r="U32" s="14"/>
      <c r="V32" s="18"/>
      <c r="W32" s="13"/>
      <c r="X32" s="13"/>
      <c r="Y32" s="13"/>
      <c r="Z32" s="13"/>
      <c r="AA32" s="13"/>
      <c r="AB32" s="14"/>
      <c r="AC32" s="176"/>
      <c r="AD32" s="175"/>
      <c r="AE32" s="175"/>
      <c r="AF32" s="175"/>
      <c r="AG32" s="175"/>
      <c r="AH32" s="175"/>
      <c r="AI32" s="175"/>
      <c r="AJ32" s="23"/>
      <c r="AK32" s="12"/>
      <c r="AL32" s="12"/>
      <c r="AM32" s="12"/>
      <c r="AN32" s="12"/>
      <c r="AO32" s="12"/>
      <c r="AP32" s="12"/>
      <c r="AQ32" s="41"/>
      <c r="AR32" s="28"/>
      <c r="AS32" s="28"/>
      <c r="AT32" s="28"/>
      <c r="AU32" s="28"/>
      <c r="AV32" s="28"/>
      <c r="AW32" s="29"/>
      <c r="AX32" s="125"/>
      <c r="AY32" s="126"/>
      <c r="AZ32" s="127"/>
      <c r="BA32" s="112"/>
      <c r="BB32" s="28"/>
      <c r="BC32" s="11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83"/>
      <c r="B33" s="181"/>
      <c r="C33" s="181"/>
      <c r="D33" s="181"/>
      <c r="E33" s="181"/>
      <c r="F33" s="181"/>
      <c r="G33" s="182"/>
      <c r="H33" s="163">
        <f>AG12</f>
        <v>29</v>
      </c>
      <c r="I33" s="163"/>
      <c r="J33" s="163"/>
      <c r="K33" s="163" t="s">
        <v>1</v>
      </c>
      <c r="L33" s="163">
        <f>AC12</f>
        <v>50</v>
      </c>
      <c r="M33" s="163"/>
      <c r="N33" s="164"/>
      <c r="O33" s="179">
        <f>AG19</f>
        <v>45</v>
      </c>
      <c r="P33" s="163"/>
      <c r="Q33" s="163"/>
      <c r="R33" s="163" t="s">
        <v>1</v>
      </c>
      <c r="S33" s="163">
        <f>AC19</f>
        <v>48</v>
      </c>
      <c r="T33" s="163"/>
      <c r="U33" s="164"/>
      <c r="V33" s="179">
        <f>AG26</f>
        <v>50</v>
      </c>
      <c r="W33" s="163"/>
      <c r="X33" s="163"/>
      <c r="Y33" s="163" t="s">
        <v>1</v>
      </c>
      <c r="Z33" s="163">
        <f>AC26</f>
        <v>28</v>
      </c>
      <c r="AA33" s="163"/>
      <c r="AB33" s="164"/>
      <c r="AC33" s="176"/>
      <c r="AD33" s="175"/>
      <c r="AE33" s="175"/>
      <c r="AF33" s="175"/>
      <c r="AG33" s="175"/>
      <c r="AH33" s="175"/>
      <c r="AI33" s="175"/>
      <c r="AJ33" s="161">
        <v>32</v>
      </c>
      <c r="AK33" s="156"/>
      <c r="AL33" s="156"/>
      <c r="AM33" s="156" t="s">
        <v>1</v>
      </c>
      <c r="AN33" s="156">
        <v>50</v>
      </c>
      <c r="AO33" s="156"/>
      <c r="AP33" s="156"/>
      <c r="AQ33" s="151">
        <f>SUM(H33+O33+V33+AJ33)</f>
        <v>156</v>
      </c>
      <c r="AR33" s="131"/>
      <c r="AS33" s="131"/>
      <c r="AT33" s="153" t="s">
        <v>1</v>
      </c>
      <c r="AU33" s="131">
        <f>SUM(L33+S33+Z33+AN33)</f>
        <v>176</v>
      </c>
      <c r="AV33" s="131"/>
      <c r="AW33" s="132"/>
      <c r="AX33" s="125"/>
      <c r="AY33" s="126"/>
      <c r="AZ33" s="127"/>
      <c r="BA33" s="139">
        <f>SUM(AQ33/AU33)</f>
        <v>0.8863636363636364</v>
      </c>
      <c r="BB33" s="140"/>
      <c r="BC33" s="14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83"/>
      <c r="B34" s="181"/>
      <c r="C34" s="181"/>
      <c r="D34" s="181"/>
      <c r="E34" s="181"/>
      <c r="F34" s="181"/>
      <c r="G34" s="182"/>
      <c r="H34" s="163"/>
      <c r="I34" s="163"/>
      <c r="J34" s="163"/>
      <c r="K34" s="163"/>
      <c r="L34" s="163"/>
      <c r="M34" s="163"/>
      <c r="N34" s="164"/>
      <c r="O34" s="179"/>
      <c r="P34" s="163"/>
      <c r="Q34" s="163"/>
      <c r="R34" s="163"/>
      <c r="S34" s="163"/>
      <c r="T34" s="163"/>
      <c r="U34" s="164"/>
      <c r="V34" s="179"/>
      <c r="W34" s="163"/>
      <c r="X34" s="163"/>
      <c r="Y34" s="163"/>
      <c r="Z34" s="163"/>
      <c r="AA34" s="163"/>
      <c r="AB34" s="164"/>
      <c r="AC34" s="176"/>
      <c r="AD34" s="175"/>
      <c r="AE34" s="175"/>
      <c r="AF34" s="175"/>
      <c r="AG34" s="175"/>
      <c r="AH34" s="175"/>
      <c r="AI34" s="175"/>
      <c r="AJ34" s="161"/>
      <c r="AK34" s="156"/>
      <c r="AL34" s="156"/>
      <c r="AM34" s="156"/>
      <c r="AN34" s="156"/>
      <c r="AO34" s="156"/>
      <c r="AP34" s="156"/>
      <c r="AQ34" s="151"/>
      <c r="AR34" s="131"/>
      <c r="AS34" s="131"/>
      <c r="AT34" s="153"/>
      <c r="AU34" s="131"/>
      <c r="AV34" s="131"/>
      <c r="AW34" s="132"/>
      <c r="AX34" s="125"/>
      <c r="AY34" s="126"/>
      <c r="AZ34" s="127"/>
      <c r="BA34" s="139"/>
      <c r="BB34" s="140"/>
      <c r="BC34" s="14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83"/>
      <c r="B35" s="181"/>
      <c r="C35" s="181"/>
      <c r="D35" s="181"/>
      <c r="E35" s="181"/>
      <c r="F35" s="181"/>
      <c r="G35" s="182"/>
      <c r="H35" s="15"/>
      <c r="I35" s="15"/>
      <c r="J35" s="15"/>
      <c r="K35" s="15"/>
      <c r="L35" s="15"/>
      <c r="M35" s="15"/>
      <c r="N35" s="16"/>
      <c r="O35" s="17"/>
      <c r="P35" s="15"/>
      <c r="Q35" s="15"/>
      <c r="R35" s="15"/>
      <c r="S35" s="15"/>
      <c r="T35" s="15"/>
      <c r="U35" s="16"/>
      <c r="V35" s="17"/>
      <c r="W35" s="15"/>
      <c r="X35" s="15"/>
      <c r="Y35" s="15"/>
      <c r="Z35" s="15"/>
      <c r="AA35" s="15"/>
      <c r="AB35" s="16"/>
      <c r="AC35" s="177"/>
      <c r="AD35" s="178"/>
      <c r="AE35" s="178"/>
      <c r="AF35" s="178"/>
      <c r="AG35" s="178"/>
      <c r="AH35" s="178"/>
      <c r="AI35" s="178"/>
      <c r="AJ35" s="25"/>
      <c r="AK35" s="26"/>
      <c r="AL35" s="26"/>
      <c r="AM35" s="26"/>
      <c r="AN35" s="26"/>
      <c r="AO35" s="26"/>
      <c r="AP35" s="26"/>
      <c r="AQ35" s="42"/>
      <c r="AR35" s="30"/>
      <c r="AS35" s="30"/>
      <c r="AT35" s="30"/>
      <c r="AU35" s="30"/>
      <c r="AV35" s="30"/>
      <c r="AW35" s="31"/>
      <c r="AX35" s="128"/>
      <c r="AY35" s="129"/>
      <c r="AZ35" s="130"/>
      <c r="BA35" s="110"/>
      <c r="BB35" s="30"/>
      <c r="BC35" s="11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80" t="str">
        <f>AJ1</f>
        <v>Kudrnáči</v>
      </c>
      <c r="B36" s="181"/>
      <c r="C36" s="181"/>
      <c r="D36" s="181"/>
      <c r="E36" s="181"/>
      <c r="F36" s="181"/>
      <c r="G36" s="182"/>
      <c r="H36" s="165">
        <f>AN8</f>
        <v>2</v>
      </c>
      <c r="I36" s="165"/>
      <c r="J36" s="165"/>
      <c r="K36" s="165" t="s">
        <v>1</v>
      </c>
      <c r="L36" s="165">
        <f>AJ8</f>
        <v>0</v>
      </c>
      <c r="M36" s="165"/>
      <c r="N36" s="167"/>
      <c r="O36" s="172">
        <f>AN15</f>
        <v>1</v>
      </c>
      <c r="P36" s="165"/>
      <c r="Q36" s="165"/>
      <c r="R36" s="165" t="s">
        <v>1</v>
      </c>
      <c r="S36" s="165">
        <f>AJ15</f>
        <v>1</v>
      </c>
      <c r="T36" s="165"/>
      <c r="U36" s="167"/>
      <c r="V36" s="172">
        <f>AN22</f>
        <v>2</v>
      </c>
      <c r="W36" s="165"/>
      <c r="X36" s="165"/>
      <c r="Y36" s="165" t="s">
        <v>1</v>
      </c>
      <c r="Z36" s="165">
        <f>AJ22</f>
        <v>0</v>
      </c>
      <c r="AA36" s="165"/>
      <c r="AB36" s="167"/>
      <c r="AC36" s="172">
        <f>AN29</f>
        <v>2</v>
      </c>
      <c r="AD36" s="165"/>
      <c r="AE36" s="165"/>
      <c r="AF36" s="165" t="s">
        <v>1</v>
      </c>
      <c r="AG36" s="165">
        <f>AJ29</f>
        <v>0</v>
      </c>
      <c r="AH36" s="165"/>
      <c r="AI36" s="167"/>
      <c r="AJ36" s="207">
        <v>8</v>
      </c>
      <c r="AK36" s="208"/>
      <c r="AL36" s="208"/>
      <c r="AM36" s="208"/>
      <c r="AN36" s="208"/>
      <c r="AO36" s="208"/>
      <c r="AP36" s="208"/>
      <c r="AQ36" s="142">
        <f>SUM(H36+O36+V36+AC36)</f>
        <v>7</v>
      </c>
      <c r="AR36" s="118"/>
      <c r="AS36" s="118"/>
      <c r="AT36" s="118" t="s">
        <v>1</v>
      </c>
      <c r="AU36" s="118">
        <f>SUM(L36+S36+Z36+AG36)</f>
        <v>1</v>
      </c>
      <c r="AV36" s="118"/>
      <c r="AW36" s="119"/>
      <c r="AX36" s="122">
        <v>1</v>
      </c>
      <c r="AY36" s="123"/>
      <c r="AZ36" s="124"/>
      <c r="BA36" s="139">
        <f>SUM(AQ36/AU36)</f>
        <v>7</v>
      </c>
      <c r="BB36" s="140"/>
      <c r="BC36" s="14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83"/>
      <c r="B37" s="181"/>
      <c r="C37" s="181"/>
      <c r="D37" s="181"/>
      <c r="E37" s="181"/>
      <c r="F37" s="181"/>
      <c r="G37" s="182"/>
      <c r="H37" s="166"/>
      <c r="I37" s="166"/>
      <c r="J37" s="166"/>
      <c r="K37" s="166"/>
      <c r="L37" s="166"/>
      <c r="M37" s="166"/>
      <c r="N37" s="168"/>
      <c r="O37" s="173"/>
      <c r="P37" s="166"/>
      <c r="Q37" s="166"/>
      <c r="R37" s="166"/>
      <c r="S37" s="166"/>
      <c r="T37" s="166"/>
      <c r="U37" s="168"/>
      <c r="V37" s="173"/>
      <c r="W37" s="166"/>
      <c r="X37" s="166"/>
      <c r="Y37" s="166"/>
      <c r="Z37" s="166"/>
      <c r="AA37" s="166"/>
      <c r="AB37" s="168"/>
      <c r="AC37" s="173"/>
      <c r="AD37" s="166"/>
      <c r="AE37" s="166"/>
      <c r="AF37" s="166"/>
      <c r="AG37" s="166"/>
      <c r="AH37" s="166"/>
      <c r="AI37" s="168"/>
      <c r="AJ37" s="209"/>
      <c r="AK37" s="208"/>
      <c r="AL37" s="208"/>
      <c r="AM37" s="208"/>
      <c r="AN37" s="208"/>
      <c r="AO37" s="208"/>
      <c r="AP37" s="208"/>
      <c r="AQ37" s="143"/>
      <c r="AR37" s="120"/>
      <c r="AS37" s="120"/>
      <c r="AT37" s="120"/>
      <c r="AU37" s="120"/>
      <c r="AV37" s="120"/>
      <c r="AW37" s="121"/>
      <c r="AX37" s="125"/>
      <c r="AY37" s="126"/>
      <c r="AZ37" s="127"/>
      <c r="BA37" s="139"/>
      <c r="BB37" s="140"/>
      <c r="BC37" s="14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83"/>
      <c r="B38" s="181"/>
      <c r="C38" s="181"/>
      <c r="D38" s="181"/>
      <c r="E38" s="181"/>
      <c r="F38" s="181"/>
      <c r="G38" s="182"/>
      <c r="H38" s="166"/>
      <c r="I38" s="166"/>
      <c r="J38" s="166"/>
      <c r="K38" s="166"/>
      <c r="L38" s="166"/>
      <c r="M38" s="166"/>
      <c r="N38" s="168"/>
      <c r="O38" s="173"/>
      <c r="P38" s="166"/>
      <c r="Q38" s="166"/>
      <c r="R38" s="166"/>
      <c r="S38" s="166"/>
      <c r="T38" s="166"/>
      <c r="U38" s="168"/>
      <c r="V38" s="173"/>
      <c r="W38" s="166"/>
      <c r="X38" s="166"/>
      <c r="Y38" s="166"/>
      <c r="Z38" s="166"/>
      <c r="AA38" s="166"/>
      <c r="AB38" s="168"/>
      <c r="AC38" s="173"/>
      <c r="AD38" s="166"/>
      <c r="AE38" s="166"/>
      <c r="AF38" s="166"/>
      <c r="AG38" s="166"/>
      <c r="AH38" s="166"/>
      <c r="AI38" s="168"/>
      <c r="AJ38" s="209"/>
      <c r="AK38" s="208"/>
      <c r="AL38" s="208"/>
      <c r="AM38" s="208"/>
      <c r="AN38" s="208"/>
      <c r="AO38" s="208"/>
      <c r="AP38" s="208"/>
      <c r="AQ38" s="143"/>
      <c r="AR38" s="120"/>
      <c r="AS38" s="120"/>
      <c r="AT38" s="120"/>
      <c r="AU38" s="120"/>
      <c r="AV38" s="120"/>
      <c r="AW38" s="121"/>
      <c r="AX38" s="125"/>
      <c r="AY38" s="126"/>
      <c r="AZ38" s="127"/>
      <c r="BA38" s="139"/>
      <c r="BB38" s="140"/>
      <c r="BC38" s="14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83"/>
      <c r="B39" s="181"/>
      <c r="C39" s="181"/>
      <c r="D39" s="181"/>
      <c r="E39" s="181"/>
      <c r="F39" s="181"/>
      <c r="G39" s="182"/>
      <c r="H39" s="13"/>
      <c r="I39" s="13"/>
      <c r="J39" s="13"/>
      <c r="K39" s="13"/>
      <c r="L39" s="13"/>
      <c r="M39" s="13"/>
      <c r="N39" s="14"/>
      <c r="O39" s="18"/>
      <c r="P39" s="13"/>
      <c r="Q39" s="13"/>
      <c r="R39" s="13"/>
      <c r="S39" s="13"/>
      <c r="T39" s="13"/>
      <c r="U39" s="14"/>
      <c r="V39" s="18"/>
      <c r="W39" s="13"/>
      <c r="X39" s="13"/>
      <c r="Y39" s="13"/>
      <c r="Z39" s="13"/>
      <c r="AA39" s="13"/>
      <c r="AB39" s="14"/>
      <c r="AC39" s="18"/>
      <c r="AD39" s="13"/>
      <c r="AE39" s="13"/>
      <c r="AF39" s="13"/>
      <c r="AG39" s="13"/>
      <c r="AH39" s="13"/>
      <c r="AI39" s="14"/>
      <c r="AJ39" s="209"/>
      <c r="AK39" s="208"/>
      <c r="AL39" s="208"/>
      <c r="AM39" s="208"/>
      <c r="AN39" s="208"/>
      <c r="AO39" s="208"/>
      <c r="AP39" s="208"/>
      <c r="AQ39" s="41"/>
      <c r="AR39" s="28"/>
      <c r="AS39" s="28"/>
      <c r="AT39" s="28"/>
      <c r="AU39" s="28"/>
      <c r="AV39" s="28"/>
      <c r="AW39" s="29"/>
      <c r="AX39" s="125"/>
      <c r="AY39" s="126"/>
      <c r="AZ39" s="127"/>
      <c r="BA39" s="112"/>
      <c r="BB39" s="28"/>
      <c r="BC39" s="11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83"/>
      <c r="B40" s="181"/>
      <c r="C40" s="181"/>
      <c r="D40" s="181"/>
      <c r="E40" s="181"/>
      <c r="F40" s="181"/>
      <c r="G40" s="182"/>
      <c r="H40" s="163">
        <f>AN12</f>
        <v>50</v>
      </c>
      <c r="I40" s="163"/>
      <c r="J40" s="163"/>
      <c r="K40" s="163" t="s">
        <v>1</v>
      </c>
      <c r="L40" s="163">
        <f>AJ12</f>
        <v>42</v>
      </c>
      <c r="M40" s="163"/>
      <c r="N40" s="164"/>
      <c r="O40" s="179">
        <f>AN19</f>
        <v>44</v>
      </c>
      <c r="P40" s="163"/>
      <c r="Q40" s="163"/>
      <c r="R40" s="163" t="s">
        <v>1</v>
      </c>
      <c r="S40" s="163">
        <f>AJ19</f>
        <v>39</v>
      </c>
      <c r="T40" s="163"/>
      <c r="U40" s="164"/>
      <c r="V40" s="179">
        <f>AN26</f>
        <v>50</v>
      </c>
      <c r="W40" s="163"/>
      <c r="X40" s="163"/>
      <c r="Y40" s="163" t="s">
        <v>1</v>
      </c>
      <c r="Z40" s="163">
        <f>AJ26</f>
        <v>28</v>
      </c>
      <c r="AA40" s="163"/>
      <c r="AB40" s="164"/>
      <c r="AC40" s="179">
        <f>AN33</f>
        <v>50</v>
      </c>
      <c r="AD40" s="163"/>
      <c r="AE40" s="163"/>
      <c r="AF40" s="163" t="s">
        <v>1</v>
      </c>
      <c r="AG40" s="163">
        <f>AJ33</f>
        <v>32</v>
      </c>
      <c r="AH40" s="163"/>
      <c r="AI40" s="164"/>
      <c r="AJ40" s="209"/>
      <c r="AK40" s="208"/>
      <c r="AL40" s="208"/>
      <c r="AM40" s="208"/>
      <c r="AN40" s="208"/>
      <c r="AO40" s="208"/>
      <c r="AP40" s="208"/>
      <c r="AQ40" s="151">
        <f>SUM(H40+O40+V40+AC40)</f>
        <v>194</v>
      </c>
      <c r="AR40" s="131"/>
      <c r="AS40" s="131"/>
      <c r="AT40" s="153" t="s">
        <v>1</v>
      </c>
      <c r="AU40" s="131">
        <f>SUM(L40+S40+Z40+AG40)</f>
        <v>141</v>
      </c>
      <c r="AV40" s="131"/>
      <c r="AW40" s="132"/>
      <c r="AX40" s="125"/>
      <c r="AY40" s="126"/>
      <c r="AZ40" s="127"/>
      <c r="BA40" s="139">
        <f>SUM(AQ40/AU40)</f>
        <v>1.375886524822695</v>
      </c>
      <c r="BB40" s="140"/>
      <c r="BC40" s="14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83"/>
      <c r="B41" s="181"/>
      <c r="C41" s="181"/>
      <c r="D41" s="181"/>
      <c r="E41" s="181"/>
      <c r="F41" s="181"/>
      <c r="G41" s="182"/>
      <c r="H41" s="163"/>
      <c r="I41" s="163"/>
      <c r="J41" s="163"/>
      <c r="K41" s="163"/>
      <c r="L41" s="163"/>
      <c r="M41" s="163"/>
      <c r="N41" s="164"/>
      <c r="O41" s="179"/>
      <c r="P41" s="163"/>
      <c r="Q41" s="163"/>
      <c r="R41" s="163"/>
      <c r="S41" s="163"/>
      <c r="T41" s="163"/>
      <c r="U41" s="164"/>
      <c r="V41" s="179"/>
      <c r="W41" s="163"/>
      <c r="X41" s="163"/>
      <c r="Y41" s="163"/>
      <c r="Z41" s="163"/>
      <c r="AA41" s="163"/>
      <c r="AB41" s="164"/>
      <c r="AC41" s="179"/>
      <c r="AD41" s="163"/>
      <c r="AE41" s="163"/>
      <c r="AF41" s="163"/>
      <c r="AG41" s="163"/>
      <c r="AH41" s="163"/>
      <c r="AI41" s="164"/>
      <c r="AJ41" s="209"/>
      <c r="AK41" s="208"/>
      <c r="AL41" s="208"/>
      <c r="AM41" s="208"/>
      <c r="AN41" s="208"/>
      <c r="AO41" s="208"/>
      <c r="AP41" s="208"/>
      <c r="AQ41" s="151"/>
      <c r="AR41" s="131"/>
      <c r="AS41" s="131"/>
      <c r="AT41" s="153"/>
      <c r="AU41" s="131"/>
      <c r="AV41" s="131"/>
      <c r="AW41" s="132"/>
      <c r="AX41" s="125"/>
      <c r="AY41" s="126"/>
      <c r="AZ41" s="127"/>
      <c r="BA41" s="139"/>
      <c r="BB41" s="140"/>
      <c r="BC41" s="14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84"/>
      <c r="B42" s="185"/>
      <c r="C42" s="185"/>
      <c r="D42" s="185"/>
      <c r="E42" s="185"/>
      <c r="F42" s="185"/>
      <c r="G42" s="186"/>
      <c r="H42" s="19"/>
      <c r="I42" s="19"/>
      <c r="J42" s="19"/>
      <c r="K42" s="19"/>
      <c r="L42" s="19"/>
      <c r="M42" s="19"/>
      <c r="N42" s="20"/>
      <c r="O42" s="21"/>
      <c r="P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18"/>
      <c r="AK42" s="219"/>
      <c r="AL42" s="219"/>
      <c r="AM42" s="219"/>
      <c r="AN42" s="219"/>
      <c r="AO42" s="219"/>
      <c r="AP42" s="219"/>
      <c r="AQ42" s="114"/>
      <c r="AR42" s="115"/>
      <c r="AS42" s="115"/>
      <c r="AT42" s="115"/>
      <c r="AU42" s="115"/>
      <c r="AV42" s="115"/>
      <c r="AW42" s="116"/>
      <c r="AX42" s="133"/>
      <c r="AY42" s="134"/>
      <c r="AZ42" s="135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sheetProtection/>
  <mergeCells count="185">
    <mergeCell ref="AX1:AZ7"/>
    <mergeCell ref="BA1:BC7"/>
    <mergeCell ref="AJ1:AP7"/>
    <mergeCell ref="AT40:AT41"/>
    <mergeCell ref="AU40:AW41"/>
    <mergeCell ref="AJ36:AP42"/>
    <mergeCell ref="AU36:AW38"/>
    <mergeCell ref="AT36:AT38"/>
    <mergeCell ref="AQ1:AW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Q36:AS38"/>
    <mergeCell ref="Z36:AB38"/>
    <mergeCell ref="AC36:AE38"/>
    <mergeCell ref="AF36:AF38"/>
    <mergeCell ref="AC40:AE41"/>
    <mergeCell ref="AF40:AF41"/>
    <mergeCell ref="AG40:AI41"/>
    <mergeCell ref="AQ40:AS41"/>
    <mergeCell ref="S36:U38"/>
    <mergeCell ref="V36:X38"/>
    <mergeCell ref="Y36:Y38"/>
    <mergeCell ref="V40:X41"/>
    <mergeCell ref="Y40:Y41"/>
    <mergeCell ref="Z40:AB41"/>
    <mergeCell ref="AJ29:AL31"/>
    <mergeCell ref="K36:K38"/>
    <mergeCell ref="L36:N38"/>
    <mergeCell ref="O36:Q38"/>
    <mergeCell ref="H33:J34"/>
    <mergeCell ref="K33:K34"/>
    <mergeCell ref="L33:N34"/>
    <mergeCell ref="O33:Q34"/>
    <mergeCell ref="AG36:AI38"/>
    <mergeCell ref="R36:R38"/>
    <mergeCell ref="Y29:Y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H29:J31"/>
    <mergeCell ref="K29:K31"/>
    <mergeCell ref="L29:N31"/>
    <mergeCell ref="O29:Q31"/>
    <mergeCell ref="AM29:AM31"/>
    <mergeCell ref="AN29:AP31"/>
    <mergeCell ref="Z29:AB31"/>
    <mergeCell ref="R29:R31"/>
    <mergeCell ref="S29:U31"/>
    <mergeCell ref="V29:X31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K22:K24"/>
    <mergeCell ref="L22:N24"/>
    <mergeCell ref="O22:Q24"/>
    <mergeCell ref="AC19:AE20"/>
    <mergeCell ref="Y19:Y20"/>
    <mergeCell ref="R22:R24"/>
    <mergeCell ref="S22:U24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M19:AM20"/>
    <mergeCell ref="AN19:AP20"/>
    <mergeCell ref="Z19:AB20"/>
    <mergeCell ref="AM15:AM17"/>
    <mergeCell ref="AN15:AP17"/>
    <mergeCell ref="AG15:AI17"/>
    <mergeCell ref="AJ15:AL17"/>
    <mergeCell ref="AF15:AF17"/>
    <mergeCell ref="V15:X17"/>
    <mergeCell ref="Y15:Y17"/>
    <mergeCell ref="AC15:AE17"/>
    <mergeCell ref="Z15:AB17"/>
    <mergeCell ref="AJ19:AL20"/>
    <mergeCell ref="H19:J20"/>
    <mergeCell ref="K19:K20"/>
    <mergeCell ref="L19:N20"/>
    <mergeCell ref="V19:X20"/>
    <mergeCell ref="H15:J17"/>
    <mergeCell ref="K15:K17"/>
    <mergeCell ref="L15:N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N12:AP13"/>
    <mergeCell ref="AC8:AE10"/>
    <mergeCell ref="AF8:AF10"/>
    <mergeCell ref="AG8:AI10"/>
    <mergeCell ref="AC12:AE13"/>
    <mergeCell ref="AF12:AF13"/>
    <mergeCell ref="AG12:AI13"/>
    <mergeCell ref="AT19:AT20"/>
    <mergeCell ref="AU19:AW20"/>
    <mergeCell ref="AT22:AT24"/>
    <mergeCell ref="AT29:AT31"/>
    <mergeCell ref="AU22:AW24"/>
    <mergeCell ref="AJ8:AL10"/>
    <mergeCell ref="AM8:AM10"/>
    <mergeCell ref="AN8:AP10"/>
    <mergeCell ref="AJ12:AL13"/>
    <mergeCell ref="AM12:AM13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U15:AW17"/>
    <mergeCell ref="AU29:AW31"/>
    <mergeCell ref="AX29:AZ35"/>
    <mergeCell ref="AU26:AW27"/>
    <mergeCell ref="AX36:AZ42"/>
    <mergeCell ref="AX8:AZ14"/>
    <mergeCell ref="AX15:AZ21"/>
    <mergeCell ref="AX22:AZ28"/>
    <mergeCell ref="AU33:AW3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zoomScalePageLayoutView="0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269" t="s">
        <v>5</v>
      </c>
      <c r="B1" s="270"/>
      <c r="C1" s="270"/>
      <c r="D1" s="270"/>
      <c r="E1" s="270"/>
      <c r="F1" s="270"/>
      <c r="G1" s="271"/>
      <c r="H1" s="212" t="s">
        <v>34</v>
      </c>
      <c r="I1" s="188"/>
      <c r="J1" s="188"/>
      <c r="K1" s="188"/>
      <c r="L1" s="188"/>
      <c r="M1" s="188"/>
      <c r="N1" s="188"/>
      <c r="O1" s="187" t="s">
        <v>35</v>
      </c>
      <c r="P1" s="188"/>
      <c r="Q1" s="188"/>
      <c r="R1" s="188"/>
      <c r="S1" s="188"/>
      <c r="T1" s="188"/>
      <c r="U1" s="188"/>
      <c r="V1" s="187" t="s">
        <v>36</v>
      </c>
      <c r="W1" s="188"/>
      <c r="X1" s="188"/>
      <c r="Y1" s="188"/>
      <c r="Z1" s="188"/>
      <c r="AA1" s="188"/>
      <c r="AB1" s="188"/>
      <c r="AC1" s="187" t="s">
        <v>37</v>
      </c>
      <c r="AD1" s="188"/>
      <c r="AE1" s="188"/>
      <c r="AF1" s="188"/>
      <c r="AG1" s="188"/>
      <c r="AH1" s="188"/>
      <c r="AI1" s="266"/>
      <c r="AJ1" s="220" t="s">
        <v>0</v>
      </c>
      <c r="AK1" s="221"/>
      <c r="AL1" s="221"/>
      <c r="AM1" s="221"/>
      <c r="AN1" s="221"/>
      <c r="AO1" s="221"/>
      <c r="AP1" s="222"/>
      <c r="AQ1" s="229" t="s">
        <v>31</v>
      </c>
      <c r="AR1" s="221"/>
      <c r="AS1" s="222"/>
      <c r="AT1" s="232" t="s">
        <v>2</v>
      </c>
      <c r="AU1" s="233"/>
      <c r="AV1" s="23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272"/>
      <c r="B2" s="273"/>
      <c r="C2" s="273"/>
      <c r="D2" s="273"/>
      <c r="E2" s="273"/>
      <c r="F2" s="273"/>
      <c r="G2" s="274"/>
      <c r="H2" s="21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267"/>
      <c r="AJ2" s="223"/>
      <c r="AK2" s="224"/>
      <c r="AL2" s="224"/>
      <c r="AM2" s="224"/>
      <c r="AN2" s="224"/>
      <c r="AO2" s="224"/>
      <c r="AP2" s="225"/>
      <c r="AQ2" s="230"/>
      <c r="AR2" s="224"/>
      <c r="AS2" s="225"/>
      <c r="AT2" s="235"/>
      <c r="AU2" s="236"/>
      <c r="AV2" s="237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272"/>
      <c r="B3" s="273"/>
      <c r="C3" s="273"/>
      <c r="D3" s="273"/>
      <c r="E3" s="273"/>
      <c r="F3" s="273"/>
      <c r="G3" s="274"/>
      <c r="H3" s="213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267"/>
      <c r="AJ3" s="223"/>
      <c r="AK3" s="224"/>
      <c r="AL3" s="224"/>
      <c r="AM3" s="224"/>
      <c r="AN3" s="224"/>
      <c r="AO3" s="224"/>
      <c r="AP3" s="225"/>
      <c r="AQ3" s="230"/>
      <c r="AR3" s="224"/>
      <c r="AS3" s="225"/>
      <c r="AT3" s="235"/>
      <c r="AU3" s="236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272"/>
      <c r="B4" s="273"/>
      <c r="C4" s="273"/>
      <c r="D4" s="273"/>
      <c r="E4" s="273"/>
      <c r="F4" s="273"/>
      <c r="G4" s="274"/>
      <c r="H4" s="213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267"/>
      <c r="AJ4" s="223"/>
      <c r="AK4" s="224"/>
      <c r="AL4" s="224"/>
      <c r="AM4" s="224"/>
      <c r="AN4" s="224"/>
      <c r="AO4" s="224"/>
      <c r="AP4" s="225"/>
      <c r="AQ4" s="230"/>
      <c r="AR4" s="224"/>
      <c r="AS4" s="225"/>
      <c r="AT4" s="235"/>
      <c r="AU4" s="236"/>
      <c r="AV4" s="237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272"/>
      <c r="B5" s="273"/>
      <c r="C5" s="273"/>
      <c r="D5" s="273"/>
      <c r="E5" s="273"/>
      <c r="F5" s="273"/>
      <c r="G5" s="274"/>
      <c r="H5" s="213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267"/>
      <c r="AJ5" s="223"/>
      <c r="AK5" s="224"/>
      <c r="AL5" s="224"/>
      <c r="AM5" s="224"/>
      <c r="AN5" s="224"/>
      <c r="AO5" s="224"/>
      <c r="AP5" s="225"/>
      <c r="AQ5" s="230"/>
      <c r="AR5" s="224"/>
      <c r="AS5" s="225"/>
      <c r="AT5" s="235"/>
      <c r="AU5" s="236"/>
      <c r="AV5" s="237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272"/>
      <c r="B6" s="273"/>
      <c r="C6" s="273"/>
      <c r="D6" s="273"/>
      <c r="E6" s="273"/>
      <c r="F6" s="273"/>
      <c r="G6" s="274"/>
      <c r="H6" s="21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267"/>
      <c r="AJ6" s="223"/>
      <c r="AK6" s="224"/>
      <c r="AL6" s="224"/>
      <c r="AM6" s="224"/>
      <c r="AN6" s="224"/>
      <c r="AO6" s="224"/>
      <c r="AP6" s="225"/>
      <c r="AQ6" s="230"/>
      <c r="AR6" s="224"/>
      <c r="AS6" s="225"/>
      <c r="AT6" s="235"/>
      <c r="AU6" s="236"/>
      <c r="AV6" s="237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275"/>
      <c r="B7" s="276"/>
      <c r="C7" s="276"/>
      <c r="D7" s="276"/>
      <c r="E7" s="276"/>
      <c r="F7" s="276"/>
      <c r="G7" s="277"/>
      <c r="H7" s="214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268"/>
      <c r="AJ7" s="226"/>
      <c r="AK7" s="227"/>
      <c r="AL7" s="227"/>
      <c r="AM7" s="227"/>
      <c r="AN7" s="227"/>
      <c r="AO7" s="227"/>
      <c r="AP7" s="228"/>
      <c r="AQ7" s="231"/>
      <c r="AR7" s="227"/>
      <c r="AS7" s="228"/>
      <c r="AT7" s="238"/>
      <c r="AU7" s="239"/>
      <c r="AV7" s="240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215" t="str">
        <f>H1</f>
        <v>Votomtoje</v>
      </c>
      <c r="B8" s="216"/>
      <c r="C8" s="216"/>
      <c r="D8" s="216"/>
      <c r="E8" s="216"/>
      <c r="F8" s="216"/>
      <c r="G8" s="217"/>
      <c r="H8" s="278">
        <v>2</v>
      </c>
      <c r="I8" s="279"/>
      <c r="J8" s="279"/>
      <c r="K8" s="279"/>
      <c r="L8" s="279"/>
      <c r="M8" s="279"/>
      <c r="N8" s="280"/>
      <c r="O8" s="157">
        <v>2</v>
      </c>
      <c r="P8" s="154"/>
      <c r="Q8" s="154"/>
      <c r="R8" s="154" t="s">
        <v>1</v>
      </c>
      <c r="S8" s="154">
        <v>0</v>
      </c>
      <c r="T8" s="154"/>
      <c r="U8" s="154"/>
      <c r="V8" s="157">
        <v>2</v>
      </c>
      <c r="W8" s="154"/>
      <c r="X8" s="154"/>
      <c r="Y8" s="154" t="s">
        <v>1</v>
      </c>
      <c r="Z8" s="154">
        <v>0</v>
      </c>
      <c r="AA8" s="154"/>
      <c r="AB8" s="159"/>
      <c r="AC8" s="154">
        <v>2</v>
      </c>
      <c r="AD8" s="154"/>
      <c r="AE8" s="154"/>
      <c r="AF8" s="154" t="s">
        <v>1</v>
      </c>
      <c r="AG8" s="154">
        <v>0</v>
      </c>
      <c r="AH8" s="154"/>
      <c r="AI8" s="154"/>
      <c r="AJ8" s="149">
        <f>SUM(O8+V8+AC8)</f>
        <v>6</v>
      </c>
      <c r="AK8" s="145"/>
      <c r="AL8" s="145"/>
      <c r="AM8" s="145" t="s">
        <v>1</v>
      </c>
      <c r="AN8" s="145">
        <f>SUM(S8+Z8+AG8)</f>
        <v>0</v>
      </c>
      <c r="AO8" s="145"/>
      <c r="AP8" s="150"/>
      <c r="AQ8" s="254">
        <v>1</v>
      </c>
      <c r="AR8" s="255"/>
      <c r="AS8" s="255"/>
      <c r="AT8" s="250" t="e">
        <f>SUM(AJ8/AN8)</f>
        <v>#DIV/0!</v>
      </c>
      <c r="AU8" s="251"/>
      <c r="AV8" s="252"/>
      <c r="AW8" s="144"/>
      <c r="AX8" s="144"/>
      <c r="AY8" s="144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83"/>
      <c r="B9" s="181"/>
      <c r="C9" s="181"/>
      <c r="D9" s="181"/>
      <c r="E9" s="181"/>
      <c r="F9" s="181"/>
      <c r="G9" s="182"/>
      <c r="H9" s="281"/>
      <c r="I9" s="263"/>
      <c r="J9" s="263"/>
      <c r="K9" s="263"/>
      <c r="L9" s="263"/>
      <c r="M9" s="263"/>
      <c r="N9" s="282"/>
      <c r="O9" s="158"/>
      <c r="P9" s="155"/>
      <c r="Q9" s="155"/>
      <c r="R9" s="155"/>
      <c r="S9" s="155"/>
      <c r="T9" s="155"/>
      <c r="U9" s="155"/>
      <c r="V9" s="158"/>
      <c r="W9" s="155"/>
      <c r="X9" s="155"/>
      <c r="Y9" s="155"/>
      <c r="Z9" s="155"/>
      <c r="AA9" s="155"/>
      <c r="AB9" s="160"/>
      <c r="AC9" s="155"/>
      <c r="AD9" s="155"/>
      <c r="AE9" s="155"/>
      <c r="AF9" s="155"/>
      <c r="AG9" s="155"/>
      <c r="AH9" s="155"/>
      <c r="AI9" s="155"/>
      <c r="AJ9" s="143"/>
      <c r="AK9" s="120"/>
      <c r="AL9" s="120"/>
      <c r="AM9" s="120"/>
      <c r="AN9" s="120"/>
      <c r="AO9" s="120"/>
      <c r="AP9" s="121"/>
      <c r="AQ9" s="256"/>
      <c r="AR9" s="257"/>
      <c r="AS9" s="257"/>
      <c r="AT9" s="244"/>
      <c r="AU9" s="245"/>
      <c r="AV9" s="246"/>
      <c r="AW9" s="144"/>
      <c r="AX9" s="144"/>
      <c r="AY9" s="144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83"/>
      <c r="B10" s="181"/>
      <c r="C10" s="181"/>
      <c r="D10" s="181"/>
      <c r="E10" s="181"/>
      <c r="F10" s="181"/>
      <c r="G10" s="182"/>
      <c r="H10" s="281"/>
      <c r="I10" s="263"/>
      <c r="J10" s="263"/>
      <c r="K10" s="263"/>
      <c r="L10" s="263"/>
      <c r="M10" s="263"/>
      <c r="N10" s="282"/>
      <c r="O10" s="158"/>
      <c r="P10" s="155"/>
      <c r="Q10" s="155"/>
      <c r="R10" s="155"/>
      <c r="S10" s="155"/>
      <c r="T10" s="155"/>
      <c r="U10" s="155"/>
      <c r="V10" s="158"/>
      <c r="W10" s="155"/>
      <c r="X10" s="155"/>
      <c r="Y10" s="155"/>
      <c r="Z10" s="155"/>
      <c r="AA10" s="155"/>
      <c r="AB10" s="160"/>
      <c r="AC10" s="155"/>
      <c r="AD10" s="155"/>
      <c r="AE10" s="155"/>
      <c r="AF10" s="155"/>
      <c r="AG10" s="155"/>
      <c r="AH10" s="155"/>
      <c r="AI10" s="155"/>
      <c r="AJ10" s="143"/>
      <c r="AK10" s="120"/>
      <c r="AL10" s="120"/>
      <c r="AM10" s="120"/>
      <c r="AN10" s="120"/>
      <c r="AO10" s="120"/>
      <c r="AP10" s="121"/>
      <c r="AQ10" s="256"/>
      <c r="AR10" s="257"/>
      <c r="AS10" s="257"/>
      <c r="AT10" s="244"/>
      <c r="AU10" s="245"/>
      <c r="AV10" s="246"/>
      <c r="AW10" s="144"/>
      <c r="AX10" s="144"/>
      <c r="AY10" s="144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83"/>
      <c r="B11" s="181"/>
      <c r="C11" s="181"/>
      <c r="D11" s="181"/>
      <c r="E11" s="181"/>
      <c r="F11" s="181"/>
      <c r="G11" s="182"/>
      <c r="H11" s="281"/>
      <c r="I11" s="263"/>
      <c r="J11" s="263"/>
      <c r="K11" s="263"/>
      <c r="L11" s="263"/>
      <c r="M11" s="263"/>
      <c r="N11" s="282"/>
      <c r="O11" s="23"/>
      <c r="P11" s="12"/>
      <c r="Q11" s="12"/>
      <c r="R11" s="12"/>
      <c r="S11" s="12"/>
      <c r="T11" s="12"/>
      <c r="U11" s="12"/>
      <c r="V11" s="23"/>
      <c r="W11" s="12"/>
      <c r="X11" s="12"/>
      <c r="Y11" s="12"/>
      <c r="Z11" s="12"/>
      <c r="AA11" s="12"/>
      <c r="AB11" s="24"/>
      <c r="AC11" s="12"/>
      <c r="AD11" s="12"/>
      <c r="AE11" s="12"/>
      <c r="AF11" s="12"/>
      <c r="AG11" s="12"/>
      <c r="AH11" s="12"/>
      <c r="AI11" s="12"/>
      <c r="AJ11" s="41"/>
      <c r="AK11" s="28"/>
      <c r="AL11" s="28"/>
      <c r="AM11" s="28"/>
      <c r="AN11" s="28"/>
      <c r="AO11" s="28"/>
      <c r="AP11" s="29"/>
      <c r="AQ11" s="256"/>
      <c r="AR11" s="257"/>
      <c r="AS11" s="257"/>
      <c r="AT11" s="32"/>
      <c r="AU11" s="33"/>
      <c r="AV11" s="3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83"/>
      <c r="B12" s="181"/>
      <c r="C12" s="181"/>
      <c r="D12" s="181"/>
      <c r="E12" s="181"/>
      <c r="F12" s="181"/>
      <c r="G12" s="182"/>
      <c r="H12" s="281"/>
      <c r="I12" s="263"/>
      <c r="J12" s="263"/>
      <c r="K12" s="263"/>
      <c r="L12" s="263"/>
      <c r="M12" s="263"/>
      <c r="N12" s="282"/>
      <c r="O12" s="161">
        <v>50</v>
      </c>
      <c r="P12" s="156"/>
      <c r="Q12" s="156"/>
      <c r="R12" s="156" t="s">
        <v>1</v>
      </c>
      <c r="S12" s="156">
        <v>23</v>
      </c>
      <c r="T12" s="156"/>
      <c r="U12" s="156"/>
      <c r="V12" s="161">
        <v>50</v>
      </c>
      <c r="W12" s="156"/>
      <c r="X12" s="156"/>
      <c r="Y12" s="156" t="s">
        <v>1</v>
      </c>
      <c r="Z12" s="156">
        <v>28</v>
      </c>
      <c r="AA12" s="156"/>
      <c r="AB12" s="162"/>
      <c r="AC12" s="156">
        <v>50</v>
      </c>
      <c r="AD12" s="156"/>
      <c r="AE12" s="156"/>
      <c r="AF12" s="156" t="s">
        <v>1</v>
      </c>
      <c r="AG12" s="156">
        <v>12</v>
      </c>
      <c r="AH12" s="156"/>
      <c r="AI12" s="156"/>
      <c r="AJ12" s="151">
        <f>SUM(O12+V12+AC12)</f>
        <v>150</v>
      </c>
      <c r="AK12" s="153"/>
      <c r="AL12" s="153"/>
      <c r="AM12" s="153" t="s">
        <v>1</v>
      </c>
      <c r="AN12" s="131">
        <f>SUM(S12+Z12+AG12)</f>
        <v>63</v>
      </c>
      <c r="AO12" s="153"/>
      <c r="AP12" s="253"/>
      <c r="AQ12" s="256"/>
      <c r="AR12" s="257"/>
      <c r="AS12" s="257"/>
      <c r="AT12" s="244">
        <f>SUM(AJ12/AN12)</f>
        <v>2.380952380952381</v>
      </c>
      <c r="AU12" s="245"/>
      <c r="AV12" s="246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83"/>
      <c r="B13" s="181"/>
      <c r="C13" s="181"/>
      <c r="D13" s="181"/>
      <c r="E13" s="181"/>
      <c r="F13" s="181"/>
      <c r="G13" s="182"/>
      <c r="H13" s="281"/>
      <c r="I13" s="263"/>
      <c r="J13" s="263"/>
      <c r="K13" s="263"/>
      <c r="L13" s="263"/>
      <c r="M13" s="263"/>
      <c r="N13" s="282"/>
      <c r="O13" s="161"/>
      <c r="P13" s="156"/>
      <c r="Q13" s="156"/>
      <c r="R13" s="156"/>
      <c r="S13" s="156"/>
      <c r="T13" s="156"/>
      <c r="U13" s="156"/>
      <c r="V13" s="161"/>
      <c r="W13" s="156"/>
      <c r="X13" s="156"/>
      <c r="Y13" s="156"/>
      <c r="Z13" s="156"/>
      <c r="AA13" s="156"/>
      <c r="AB13" s="162"/>
      <c r="AC13" s="156"/>
      <c r="AD13" s="156"/>
      <c r="AE13" s="156"/>
      <c r="AF13" s="156"/>
      <c r="AG13" s="156"/>
      <c r="AH13" s="156"/>
      <c r="AI13" s="156"/>
      <c r="AJ13" s="260"/>
      <c r="AK13" s="153"/>
      <c r="AL13" s="153"/>
      <c r="AM13" s="153"/>
      <c r="AN13" s="153"/>
      <c r="AO13" s="153"/>
      <c r="AP13" s="253"/>
      <c r="AQ13" s="256"/>
      <c r="AR13" s="257"/>
      <c r="AS13" s="257"/>
      <c r="AT13" s="244"/>
      <c r="AU13" s="245"/>
      <c r="AV13" s="246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83"/>
      <c r="B14" s="181"/>
      <c r="C14" s="181"/>
      <c r="D14" s="181"/>
      <c r="E14" s="181"/>
      <c r="F14" s="181"/>
      <c r="G14" s="182"/>
      <c r="H14" s="283"/>
      <c r="I14" s="284"/>
      <c r="J14" s="284"/>
      <c r="K14" s="284"/>
      <c r="L14" s="284"/>
      <c r="M14" s="284"/>
      <c r="N14" s="285"/>
      <c r="O14" s="25"/>
      <c r="P14" s="26"/>
      <c r="Q14" s="26"/>
      <c r="R14" s="26"/>
      <c r="S14" s="26"/>
      <c r="T14" s="26"/>
      <c r="U14" s="26"/>
      <c r="V14" s="25"/>
      <c r="W14" s="26"/>
      <c r="X14" s="26"/>
      <c r="Y14" s="26"/>
      <c r="Z14" s="26"/>
      <c r="AA14" s="26"/>
      <c r="AB14" s="27"/>
      <c r="AC14" s="26"/>
      <c r="AD14" s="26"/>
      <c r="AE14" s="26"/>
      <c r="AF14" s="26"/>
      <c r="AG14" s="26"/>
      <c r="AH14" s="26"/>
      <c r="AI14" s="26"/>
      <c r="AJ14" s="42"/>
      <c r="AK14" s="30"/>
      <c r="AL14" s="30"/>
      <c r="AM14" s="30"/>
      <c r="AN14" s="30"/>
      <c r="AO14" s="30"/>
      <c r="AP14" s="31"/>
      <c r="AQ14" s="256"/>
      <c r="AR14" s="257"/>
      <c r="AS14" s="257"/>
      <c r="AT14" s="35"/>
      <c r="AU14" s="36"/>
      <c r="AV14" s="3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80" t="str">
        <f>O1</f>
        <v>Plumbum</v>
      </c>
      <c r="B15" s="181"/>
      <c r="C15" s="181"/>
      <c r="D15" s="181"/>
      <c r="E15" s="181"/>
      <c r="F15" s="181"/>
      <c r="G15" s="182"/>
      <c r="H15" s="165">
        <v>0</v>
      </c>
      <c r="I15" s="165"/>
      <c r="J15" s="165"/>
      <c r="K15" s="165" t="s">
        <v>1</v>
      </c>
      <c r="L15" s="165">
        <v>2</v>
      </c>
      <c r="M15" s="165"/>
      <c r="N15" s="167"/>
      <c r="O15" s="261">
        <v>0</v>
      </c>
      <c r="P15" s="262"/>
      <c r="Q15" s="262"/>
      <c r="R15" s="262"/>
      <c r="S15" s="262"/>
      <c r="T15" s="262"/>
      <c r="U15" s="286"/>
      <c r="V15" s="170">
        <v>0</v>
      </c>
      <c r="W15" s="169"/>
      <c r="X15" s="169"/>
      <c r="Y15" s="169" t="s">
        <v>1</v>
      </c>
      <c r="Z15" s="169">
        <v>2</v>
      </c>
      <c r="AA15" s="169"/>
      <c r="AB15" s="171"/>
      <c r="AC15" s="170">
        <v>0</v>
      </c>
      <c r="AD15" s="169"/>
      <c r="AE15" s="169"/>
      <c r="AF15" s="169" t="s">
        <v>1</v>
      </c>
      <c r="AG15" s="169">
        <v>2</v>
      </c>
      <c r="AH15" s="169"/>
      <c r="AI15" s="169"/>
      <c r="AJ15" s="142">
        <f>SUM(H15+V15+AC15)</f>
        <v>0</v>
      </c>
      <c r="AK15" s="118"/>
      <c r="AL15" s="118"/>
      <c r="AM15" s="118" t="s">
        <v>1</v>
      </c>
      <c r="AN15" s="118">
        <f>SUM(L15+Z15+AG15)</f>
        <v>6</v>
      </c>
      <c r="AO15" s="118"/>
      <c r="AP15" s="119"/>
      <c r="AQ15" s="256">
        <v>4</v>
      </c>
      <c r="AR15" s="257"/>
      <c r="AS15" s="257"/>
      <c r="AT15" s="247">
        <f>SUM(AJ15/AN15)</f>
        <v>0</v>
      </c>
      <c r="AU15" s="248"/>
      <c r="AV15" s="249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83"/>
      <c r="B16" s="181"/>
      <c r="C16" s="181"/>
      <c r="D16" s="181"/>
      <c r="E16" s="181"/>
      <c r="F16" s="181"/>
      <c r="G16" s="182"/>
      <c r="H16" s="166"/>
      <c r="I16" s="166"/>
      <c r="J16" s="166"/>
      <c r="K16" s="166"/>
      <c r="L16" s="166"/>
      <c r="M16" s="166"/>
      <c r="N16" s="168"/>
      <c r="O16" s="207"/>
      <c r="P16" s="263"/>
      <c r="Q16" s="263"/>
      <c r="R16" s="263"/>
      <c r="S16" s="263"/>
      <c r="T16" s="263"/>
      <c r="U16" s="282"/>
      <c r="V16" s="158"/>
      <c r="W16" s="155"/>
      <c r="X16" s="155"/>
      <c r="Y16" s="155"/>
      <c r="Z16" s="155"/>
      <c r="AA16" s="155"/>
      <c r="AB16" s="160"/>
      <c r="AC16" s="158"/>
      <c r="AD16" s="155"/>
      <c r="AE16" s="155"/>
      <c r="AF16" s="155"/>
      <c r="AG16" s="155"/>
      <c r="AH16" s="155"/>
      <c r="AI16" s="155"/>
      <c r="AJ16" s="143"/>
      <c r="AK16" s="120"/>
      <c r="AL16" s="120"/>
      <c r="AM16" s="120"/>
      <c r="AN16" s="120"/>
      <c r="AO16" s="120"/>
      <c r="AP16" s="121"/>
      <c r="AQ16" s="256"/>
      <c r="AR16" s="257"/>
      <c r="AS16" s="257"/>
      <c r="AT16" s="244"/>
      <c r="AU16" s="245"/>
      <c r="AV16" s="246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83"/>
      <c r="B17" s="181"/>
      <c r="C17" s="181"/>
      <c r="D17" s="181"/>
      <c r="E17" s="181"/>
      <c r="F17" s="181"/>
      <c r="G17" s="182"/>
      <c r="H17" s="166"/>
      <c r="I17" s="166"/>
      <c r="J17" s="166"/>
      <c r="K17" s="166"/>
      <c r="L17" s="166"/>
      <c r="M17" s="166"/>
      <c r="N17" s="168"/>
      <c r="O17" s="207"/>
      <c r="P17" s="263"/>
      <c r="Q17" s="263"/>
      <c r="R17" s="263"/>
      <c r="S17" s="263"/>
      <c r="T17" s="263"/>
      <c r="U17" s="282"/>
      <c r="V17" s="158"/>
      <c r="W17" s="155"/>
      <c r="X17" s="155"/>
      <c r="Y17" s="155"/>
      <c r="Z17" s="155"/>
      <c r="AA17" s="155"/>
      <c r="AB17" s="160"/>
      <c r="AC17" s="158"/>
      <c r="AD17" s="155"/>
      <c r="AE17" s="155"/>
      <c r="AF17" s="155"/>
      <c r="AG17" s="155"/>
      <c r="AH17" s="155"/>
      <c r="AI17" s="155"/>
      <c r="AJ17" s="143"/>
      <c r="AK17" s="120"/>
      <c r="AL17" s="120"/>
      <c r="AM17" s="120"/>
      <c r="AN17" s="120"/>
      <c r="AO17" s="120"/>
      <c r="AP17" s="121"/>
      <c r="AQ17" s="256"/>
      <c r="AR17" s="257"/>
      <c r="AS17" s="257"/>
      <c r="AT17" s="244"/>
      <c r="AU17" s="245"/>
      <c r="AV17" s="246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83"/>
      <c r="B18" s="181"/>
      <c r="C18" s="181"/>
      <c r="D18" s="181"/>
      <c r="E18" s="181"/>
      <c r="F18" s="181"/>
      <c r="G18" s="182"/>
      <c r="H18" s="13"/>
      <c r="I18" s="13"/>
      <c r="J18" s="13"/>
      <c r="K18" s="13"/>
      <c r="L18" s="13"/>
      <c r="M18" s="13"/>
      <c r="N18" s="14"/>
      <c r="O18" s="207"/>
      <c r="P18" s="263"/>
      <c r="Q18" s="263"/>
      <c r="R18" s="263"/>
      <c r="S18" s="263"/>
      <c r="T18" s="263"/>
      <c r="U18" s="282"/>
      <c r="V18" s="23"/>
      <c r="W18" s="12"/>
      <c r="X18" s="12"/>
      <c r="Y18" s="12"/>
      <c r="Z18" s="12"/>
      <c r="AA18" s="12"/>
      <c r="AB18" s="24"/>
      <c r="AC18" s="23"/>
      <c r="AD18" s="12"/>
      <c r="AE18" s="12"/>
      <c r="AF18" s="12"/>
      <c r="AG18" s="12"/>
      <c r="AH18" s="12"/>
      <c r="AI18" s="12"/>
      <c r="AJ18" s="41"/>
      <c r="AK18" s="28"/>
      <c r="AL18" s="28"/>
      <c r="AM18" s="28"/>
      <c r="AN18" s="28"/>
      <c r="AO18" s="28"/>
      <c r="AP18" s="29"/>
      <c r="AQ18" s="256"/>
      <c r="AR18" s="257"/>
      <c r="AS18" s="257"/>
      <c r="AT18" s="38"/>
      <c r="AU18" s="39"/>
      <c r="AV18" s="4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83"/>
      <c r="B19" s="181"/>
      <c r="C19" s="181"/>
      <c r="D19" s="181"/>
      <c r="E19" s="181"/>
      <c r="F19" s="181"/>
      <c r="G19" s="182"/>
      <c r="H19" s="163">
        <v>23</v>
      </c>
      <c r="I19" s="163"/>
      <c r="J19" s="163"/>
      <c r="K19" s="163" t="s">
        <v>1</v>
      </c>
      <c r="L19" s="163">
        <v>50</v>
      </c>
      <c r="M19" s="163"/>
      <c r="N19" s="164"/>
      <c r="O19" s="207"/>
      <c r="P19" s="263"/>
      <c r="Q19" s="263"/>
      <c r="R19" s="263"/>
      <c r="S19" s="263"/>
      <c r="T19" s="263"/>
      <c r="U19" s="282"/>
      <c r="V19" s="161">
        <v>30</v>
      </c>
      <c r="W19" s="156"/>
      <c r="X19" s="156"/>
      <c r="Y19" s="156" t="s">
        <v>1</v>
      </c>
      <c r="Z19" s="156">
        <v>50</v>
      </c>
      <c r="AA19" s="156"/>
      <c r="AB19" s="162"/>
      <c r="AC19" s="161">
        <v>31</v>
      </c>
      <c r="AD19" s="156"/>
      <c r="AE19" s="156"/>
      <c r="AF19" s="156" t="s">
        <v>1</v>
      </c>
      <c r="AG19" s="156">
        <v>50</v>
      </c>
      <c r="AH19" s="156"/>
      <c r="AI19" s="156"/>
      <c r="AJ19" s="151">
        <f>SUM(H19+V19+AC19)</f>
        <v>84</v>
      </c>
      <c r="AK19" s="153"/>
      <c r="AL19" s="153"/>
      <c r="AM19" s="153" t="s">
        <v>1</v>
      </c>
      <c r="AN19" s="131">
        <f>SUM(L19+Z19+AG19)</f>
        <v>150</v>
      </c>
      <c r="AO19" s="153"/>
      <c r="AP19" s="253"/>
      <c r="AQ19" s="256"/>
      <c r="AR19" s="257"/>
      <c r="AS19" s="257"/>
      <c r="AT19" s="244">
        <f>SUM(AJ19/AN19)</f>
        <v>0.56</v>
      </c>
      <c r="AU19" s="245"/>
      <c r="AV19" s="246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83"/>
      <c r="B20" s="181"/>
      <c r="C20" s="181"/>
      <c r="D20" s="181"/>
      <c r="E20" s="181"/>
      <c r="F20" s="181"/>
      <c r="G20" s="182"/>
      <c r="H20" s="163"/>
      <c r="I20" s="163"/>
      <c r="J20" s="163"/>
      <c r="K20" s="163"/>
      <c r="L20" s="163"/>
      <c r="M20" s="163"/>
      <c r="N20" s="164"/>
      <c r="O20" s="207"/>
      <c r="P20" s="263"/>
      <c r="Q20" s="263"/>
      <c r="R20" s="263"/>
      <c r="S20" s="263"/>
      <c r="T20" s="263"/>
      <c r="U20" s="282"/>
      <c r="V20" s="161"/>
      <c r="W20" s="156"/>
      <c r="X20" s="156"/>
      <c r="Y20" s="156"/>
      <c r="Z20" s="156"/>
      <c r="AA20" s="156"/>
      <c r="AB20" s="162"/>
      <c r="AC20" s="161"/>
      <c r="AD20" s="156"/>
      <c r="AE20" s="156"/>
      <c r="AF20" s="156"/>
      <c r="AG20" s="156"/>
      <c r="AH20" s="156"/>
      <c r="AI20" s="156"/>
      <c r="AJ20" s="260"/>
      <c r="AK20" s="153"/>
      <c r="AL20" s="153"/>
      <c r="AM20" s="153"/>
      <c r="AN20" s="153"/>
      <c r="AO20" s="153"/>
      <c r="AP20" s="253"/>
      <c r="AQ20" s="256"/>
      <c r="AR20" s="257"/>
      <c r="AS20" s="257"/>
      <c r="AT20" s="244"/>
      <c r="AU20" s="245"/>
      <c r="AV20" s="246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83"/>
      <c r="B21" s="181"/>
      <c r="C21" s="181"/>
      <c r="D21" s="181"/>
      <c r="E21" s="181"/>
      <c r="F21" s="181"/>
      <c r="G21" s="182"/>
      <c r="H21" s="15"/>
      <c r="I21" s="15"/>
      <c r="J21" s="15"/>
      <c r="K21" s="15"/>
      <c r="L21" s="15"/>
      <c r="M21" s="15"/>
      <c r="N21" s="16"/>
      <c r="O21" s="287"/>
      <c r="P21" s="284"/>
      <c r="Q21" s="284"/>
      <c r="R21" s="284"/>
      <c r="S21" s="284"/>
      <c r="T21" s="284"/>
      <c r="U21" s="285"/>
      <c r="V21" s="25"/>
      <c r="W21" s="26"/>
      <c r="X21" s="26"/>
      <c r="Y21" s="26"/>
      <c r="Z21" s="26"/>
      <c r="AA21" s="26"/>
      <c r="AB21" s="27"/>
      <c r="AC21" s="25"/>
      <c r="AD21" s="26"/>
      <c r="AE21" s="26"/>
      <c r="AF21" s="26"/>
      <c r="AG21" s="26"/>
      <c r="AH21" s="26"/>
      <c r="AI21" s="26"/>
      <c r="AJ21" s="42"/>
      <c r="AK21" s="30"/>
      <c r="AL21" s="30"/>
      <c r="AM21" s="30"/>
      <c r="AN21" s="30"/>
      <c r="AO21" s="30"/>
      <c r="AP21" s="31"/>
      <c r="AQ21" s="256"/>
      <c r="AR21" s="257"/>
      <c r="AS21" s="257"/>
      <c r="AT21" s="35"/>
      <c r="AU21" s="36"/>
      <c r="AV21" s="3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80" t="str">
        <f>V1</f>
        <v>Perníkáři</v>
      </c>
      <c r="B22" s="181"/>
      <c r="C22" s="181"/>
      <c r="D22" s="181"/>
      <c r="E22" s="181"/>
      <c r="F22" s="181"/>
      <c r="G22" s="182"/>
      <c r="H22" s="165">
        <f>Z8</f>
        <v>0</v>
      </c>
      <c r="I22" s="165"/>
      <c r="J22" s="165"/>
      <c r="K22" s="165" t="s">
        <v>1</v>
      </c>
      <c r="L22" s="165">
        <f>V8</f>
        <v>2</v>
      </c>
      <c r="M22" s="165"/>
      <c r="N22" s="167"/>
      <c r="O22" s="172">
        <f>Z15</f>
        <v>2</v>
      </c>
      <c r="P22" s="165"/>
      <c r="Q22" s="165"/>
      <c r="R22" s="165" t="s">
        <v>1</v>
      </c>
      <c r="S22" s="165">
        <f>V15</f>
        <v>0</v>
      </c>
      <c r="T22" s="165"/>
      <c r="U22" s="167"/>
      <c r="V22" s="261">
        <v>0</v>
      </c>
      <c r="W22" s="262"/>
      <c r="X22" s="262"/>
      <c r="Y22" s="262"/>
      <c r="Z22" s="262"/>
      <c r="AA22" s="262"/>
      <c r="AB22" s="286"/>
      <c r="AC22" s="170">
        <v>2</v>
      </c>
      <c r="AD22" s="169"/>
      <c r="AE22" s="169"/>
      <c r="AF22" s="169" t="s">
        <v>1</v>
      </c>
      <c r="AG22" s="169">
        <v>0</v>
      </c>
      <c r="AH22" s="169"/>
      <c r="AI22" s="169"/>
      <c r="AJ22" s="142">
        <f>SUM(H22+O22+AC22)</f>
        <v>4</v>
      </c>
      <c r="AK22" s="118"/>
      <c r="AL22" s="118"/>
      <c r="AM22" s="118" t="s">
        <v>1</v>
      </c>
      <c r="AN22" s="118">
        <f>SUM(L22+S22+AG22)</f>
        <v>2</v>
      </c>
      <c r="AO22" s="118"/>
      <c r="AP22" s="119"/>
      <c r="AQ22" s="256">
        <v>2</v>
      </c>
      <c r="AR22" s="257"/>
      <c r="AS22" s="257"/>
      <c r="AT22" s="247">
        <f>SUM(AJ22/AN22)</f>
        <v>2</v>
      </c>
      <c r="AU22" s="248"/>
      <c r="AV22" s="249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83"/>
      <c r="B23" s="181"/>
      <c r="C23" s="181"/>
      <c r="D23" s="181"/>
      <c r="E23" s="181"/>
      <c r="F23" s="181"/>
      <c r="G23" s="182"/>
      <c r="H23" s="166"/>
      <c r="I23" s="166"/>
      <c r="J23" s="166"/>
      <c r="K23" s="166"/>
      <c r="L23" s="166"/>
      <c r="M23" s="166"/>
      <c r="N23" s="168"/>
      <c r="O23" s="173"/>
      <c r="P23" s="166"/>
      <c r="Q23" s="166"/>
      <c r="R23" s="166"/>
      <c r="S23" s="166"/>
      <c r="T23" s="166"/>
      <c r="U23" s="168"/>
      <c r="V23" s="207"/>
      <c r="W23" s="263"/>
      <c r="X23" s="263"/>
      <c r="Y23" s="263"/>
      <c r="Z23" s="263"/>
      <c r="AA23" s="263"/>
      <c r="AB23" s="282"/>
      <c r="AC23" s="158"/>
      <c r="AD23" s="155"/>
      <c r="AE23" s="155"/>
      <c r="AF23" s="155"/>
      <c r="AG23" s="155"/>
      <c r="AH23" s="155"/>
      <c r="AI23" s="155"/>
      <c r="AJ23" s="143"/>
      <c r="AK23" s="120"/>
      <c r="AL23" s="120"/>
      <c r="AM23" s="120"/>
      <c r="AN23" s="120"/>
      <c r="AO23" s="120"/>
      <c r="AP23" s="121"/>
      <c r="AQ23" s="256"/>
      <c r="AR23" s="257"/>
      <c r="AS23" s="257"/>
      <c r="AT23" s="244"/>
      <c r="AU23" s="245"/>
      <c r="AV23" s="246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83"/>
      <c r="B24" s="181"/>
      <c r="C24" s="181"/>
      <c r="D24" s="181"/>
      <c r="E24" s="181"/>
      <c r="F24" s="181"/>
      <c r="G24" s="182"/>
      <c r="H24" s="166"/>
      <c r="I24" s="166"/>
      <c r="J24" s="166"/>
      <c r="K24" s="166"/>
      <c r="L24" s="166"/>
      <c r="M24" s="166"/>
      <c r="N24" s="168"/>
      <c r="O24" s="173"/>
      <c r="P24" s="166"/>
      <c r="Q24" s="166"/>
      <c r="R24" s="166"/>
      <c r="S24" s="166"/>
      <c r="T24" s="166"/>
      <c r="U24" s="168"/>
      <c r="V24" s="207"/>
      <c r="W24" s="263"/>
      <c r="X24" s="263"/>
      <c r="Y24" s="263"/>
      <c r="Z24" s="263"/>
      <c r="AA24" s="263"/>
      <c r="AB24" s="282"/>
      <c r="AC24" s="158"/>
      <c r="AD24" s="155"/>
      <c r="AE24" s="155"/>
      <c r="AF24" s="155"/>
      <c r="AG24" s="155"/>
      <c r="AH24" s="155"/>
      <c r="AI24" s="155"/>
      <c r="AJ24" s="143"/>
      <c r="AK24" s="120"/>
      <c r="AL24" s="120"/>
      <c r="AM24" s="120"/>
      <c r="AN24" s="120"/>
      <c r="AO24" s="120"/>
      <c r="AP24" s="121"/>
      <c r="AQ24" s="256"/>
      <c r="AR24" s="257"/>
      <c r="AS24" s="257"/>
      <c r="AT24" s="244"/>
      <c r="AU24" s="245"/>
      <c r="AV24" s="246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83"/>
      <c r="B25" s="181"/>
      <c r="C25" s="181"/>
      <c r="D25" s="181"/>
      <c r="E25" s="181"/>
      <c r="F25" s="181"/>
      <c r="G25" s="182"/>
      <c r="H25" s="13"/>
      <c r="I25" s="13"/>
      <c r="J25" s="13"/>
      <c r="K25" s="13"/>
      <c r="L25" s="13"/>
      <c r="M25" s="13"/>
      <c r="N25" s="14"/>
      <c r="O25" s="18"/>
      <c r="P25" s="13"/>
      <c r="Q25" s="13"/>
      <c r="R25" s="13"/>
      <c r="S25" s="13"/>
      <c r="T25" s="13"/>
      <c r="U25" s="14"/>
      <c r="V25" s="207"/>
      <c r="W25" s="263"/>
      <c r="X25" s="263"/>
      <c r="Y25" s="263"/>
      <c r="Z25" s="263"/>
      <c r="AA25" s="263"/>
      <c r="AB25" s="282"/>
      <c r="AC25" s="23"/>
      <c r="AD25" s="12"/>
      <c r="AE25" s="12"/>
      <c r="AF25" s="12"/>
      <c r="AG25" s="12"/>
      <c r="AH25" s="12"/>
      <c r="AI25" s="12"/>
      <c r="AJ25" s="41"/>
      <c r="AK25" s="28"/>
      <c r="AL25" s="28"/>
      <c r="AM25" s="28"/>
      <c r="AN25" s="28"/>
      <c r="AO25" s="28"/>
      <c r="AP25" s="29"/>
      <c r="AQ25" s="256"/>
      <c r="AR25" s="257"/>
      <c r="AS25" s="257"/>
      <c r="AT25" s="38"/>
      <c r="AU25" s="39"/>
      <c r="AV25" s="4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83"/>
      <c r="B26" s="181"/>
      <c r="C26" s="181"/>
      <c r="D26" s="181"/>
      <c r="E26" s="181"/>
      <c r="F26" s="181"/>
      <c r="G26" s="182"/>
      <c r="H26" s="163">
        <f>Z12</f>
        <v>28</v>
      </c>
      <c r="I26" s="163"/>
      <c r="J26" s="163"/>
      <c r="K26" s="163" t="s">
        <v>1</v>
      </c>
      <c r="L26" s="163">
        <f>V12</f>
        <v>50</v>
      </c>
      <c r="M26" s="163"/>
      <c r="N26" s="164"/>
      <c r="O26" s="179">
        <f>Z19</f>
        <v>50</v>
      </c>
      <c r="P26" s="163"/>
      <c r="Q26" s="163"/>
      <c r="R26" s="163" t="s">
        <v>1</v>
      </c>
      <c r="S26" s="163">
        <f>V19</f>
        <v>30</v>
      </c>
      <c r="T26" s="163"/>
      <c r="U26" s="164"/>
      <c r="V26" s="207"/>
      <c r="W26" s="263"/>
      <c r="X26" s="263"/>
      <c r="Y26" s="263"/>
      <c r="Z26" s="263"/>
      <c r="AA26" s="263"/>
      <c r="AB26" s="282"/>
      <c r="AC26" s="161">
        <v>50</v>
      </c>
      <c r="AD26" s="156"/>
      <c r="AE26" s="156"/>
      <c r="AF26" s="156" t="s">
        <v>1</v>
      </c>
      <c r="AG26" s="156">
        <v>18</v>
      </c>
      <c r="AH26" s="156"/>
      <c r="AI26" s="156"/>
      <c r="AJ26" s="151">
        <f>SUM(H26+O26+AC26)</f>
        <v>128</v>
      </c>
      <c r="AK26" s="153"/>
      <c r="AL26" s="153"/>
      <c r="AM26" s="153" t="s">
        <v>1</v>
      </c>
      <c r="AN26" s="131">
        <f>SUM(L26+S26+AG26)</f>
        <v>98</v>
      </c>
      <c r="AO26" s="153"/>
      <c r="AP26" s="253"/>
      <c r="AQ26" s="256"/>
      <c r="AR26" s="257"/>
      <c r="AS26" s="257"/>
      <c r="AT26" s="244">
        <f>SUM(AJ26/AN26)</f>
        <v>1.3061224489795917</v>
      </c>
      <c r="AU26" s="245"/>
      <c r="AV26" s="246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83"/>
      <c r="B27" s="181"/>
      <c r="C27" s="181"/>
      <c r="D27" s="181"/>
      <c r="E27" s="181"/>
      <c r="F27" s="181"/>
      <c r="G27" s="182"/>
      <c r="H27" s="163"/>
      <c r="I27" s="163"/>
      <c r="J27" s="163"/>
      <c r="K27" s="163"/>
      <c r="L27" s="163"/>
      <c r="M27" s="163"/>
      <c r="N27" s="164"/>
      <c r="O27" s="179"/>
      <c r="P27" s="163"/>
      <c r="Q27" s="163"/>
      <c r="R27" s="163"/>
      <c r="S27" s="163"/>
      <c r="T27" s="163"/>
      <c r="U27" s="164"/>
      <c r="V27" s="207"/>
      <c r="W27" s="263"/>
      <c r="X27" s="263"/>
      <c r="Y27" s="263"/>
      <c r="Z27" s="263"/>
      <c r="AA27" s="263"/>
      <c r="AB27" s="282"/>
      <c r="AC27" s="161"/>
      <c r="AD27" s="156"/>
      <c r="AE27" s="156"/>
      <c r="AF27" s="156"/>
      <c r="AG27" s="156"/>
      <c r="AH27" s="156"/>
      <c r="AI27" s="156"/>
      <c r="AJ27" s="260"/>
      <c r="AK27" s="153"/>
      <c r="AL27" s="153"/>
      <c r="AM27" s="153"/>
      <c r="AN27" s="153"/>
      <c r="AO27" s="153"/>
      <c r="AP27" s="253"/>
      <c r="AQ27" s="256"/>
      <c r="AR27" s="257"/>
      <c r="AS27" s="257"/>
      <c r="AT27" s="244"/>
      <c r="AU27" s="245"/>
      <c r="AV27" s="246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83"/>
      <c r="B28" s="181"/>
      <c r="C28" s="181"/>
      <c r="D28" s="181"/>
      <c r="E28" s="181"/>
      <c r="F28" s="181"/>
      <c r="G28" s="182"/>
      <c r="H28" s="15"/>
      <c r="I28" s="15"/>
      <c r="J28" s="15"/>
      <c r="K28" s="15"/>
      <c r="L28" s="15"/>
      <c r="M28" s="15"/>
      <c r="N28" s="16"/>
      <c r="O28" s="17"/>
      <c r="P28" s="15"/>
      <c r="Q28" s="15"/>
      <c r="R28" s="15"/>
      <c r="S28" s="15"/>
      <c r="T28" s="15"/>
      <c r="U28" s="16"/>
      <c r="V28" s="287"/>
      <c r="W28" s="284"/>
      <c r="X28" s="284"/>
      <c r="Y28" s="284"/>
      <c r="Z28" s="284"/>
      <c r="AA28" s="284"/>
      <c r="AB28" s="285"/>
      <c r="AC28" s="25"/>
      <c r="AD28" s="26"/>
      <c r="AE28" s="26"/>
      <c r="AF28" s="26"/>
      <c r="AG28" s="26"/>
      <c r="AH28" s="26"/>
      <c r="AI28" s="26"/>
      <c r="AJ28" s="42"/>
      <c r="AK28" s="30"/>
      <c r="AL28" s="30"/>
      <c r="AM28" s="30"/>
      <c r="AN28" s="30"/>
      <c r="AO28" s="30"/>
      <c r="AP28" s="31"/>
      <c r="AQ28" s="256"/>
      <c r="AR28" s="257"/>
      <c r="AS28" s="257"/>
      <c r="AT28" s="35"/>
      <c r="AU28" s="36"/>
      <c r="AV28" s="3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80" t="str">
        <f>AC1</f>
        <v>Lůzři</v>
      </c>
      <c r="B29" s="181"/>
      <c r="C29" s="181"/>
      <c r="D29" s="181"/>
      <c r="E29" s="181"/>
      <c r="F29" s="181"/>
      <c r="G29" s="182"/>
      <c r="H29" s="165">
        <f>AG8</f>
        <v>0</v>
      </c>
      <c r="I29" s="165"/>
      <c r="J29" s="165"/>
      <c r="K29" s="165" t="s">
        <v>1</v>
      </c>
      <c r="L29" s="165">
        <f>AC8</f>
        <v>2</v>
      </c>
      <c r="M29" s="165"/>
      <c r="N29" s="167"/>
      <c r="O29" s="172">
        <f>AG15</f>
        <v>2</v>
      </c>
      <c r="P29" s="165"/>
      <c r="Q29" s="165"/>
      <c r="R29" s="165" t="s">
        <v>1</v>
      </c>
      <c r="S29" s="165">
        <f>AC15</f>
        <v>0</v>
      </c>
      <c r="T29" s="165"/>
      <c r="U29" s="167"/>
      <c r="V29" s="172">
        <f>AG22</f>
        <v>0</v>
      </c>
      <c r="W29" s="165"/>
      <c r="X29" s="165"/>
      <c r="Y29" s="165" t="s">
        <v>1</v>
      </c>
      <c r="Z29" s="165">
        <f>AC22</f>
        <v>2</v>
      </c>
      <c r="AA29" s="165"/>
      <c r="AB29" s="167"/>
      <c r="AC29" s="261">
        <v>8</v>
      </c>
      <c r="AD29" s="262"/>
      <c r="AE29" s="262"/>
      <c r="AF29" s="262"/>
      <c r="AG29" s="262"/>
      <c r="AH29" s="262"/>
      <c r="AI29" s="262"/>
      <c r="AJ29" s="142">
        <f>SUM(H29+O29+V29)</f>
        <v>2</v>
      </c>
      <c r="AK29" s="118"/>
      <c r="AL29" s="118"/>
      <c r="AM29" s="118" t="s">
        <v>1</v>
      </c>
      <c r="AN29" s="118">
        <f>SUM(L29+S29+Z29)</f>
        <v>4</v>
      </c>
      <c r="AO29" s="118"/>
      <c r="AP29" s="119"/>
      <c r="AQ29" s="256">
        <v>3</v>
      </c>
      <c r="AR29" s="257"/>
      <c r="AS29" s="257"/>
      <c r="AT29" s="244">
        <f>SUM(AJ29/AN29)</f>
        <v>0.5</v>
      </c>
      <c r="AU29" s="245"/>
      <c r="AV29" s="246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83"/>
      <c r="B30" s="181"/>
      <c r="C30" s="181"/>
      <c r="D30" s="181"/>
      <c r="E30" s="181"/>
      <c r="F30" s="181"/>
      <c r="G30" s="182"/>
      <c r="H30" s="166"/>
      <c r="I30" s="166"/>
      <c r="J30" s="166"/>
      <c r="K30" s="166"/>
      <c r="L30" s="166"/>
      <c r="M30" s="166"/>
      <c r="N30" s="168"/>
      <c r="O30" s="173"/>
      <c r="P30" s="166"/>
      <c r="Q30" s="166"/>
      <c r="R30" s="166"/>
      <c r="S30" s="166"/>
      <c r="T30" s="166"/>
      <c r="U30" s="168"/>
      <c r="V30" s="173"/>
      <c r="W30" s="166"/>
      <c r="X30" s="166"/>
      <c r="Y30" s="166"/>
      <c r="Z30" s="166"/>
      <c r="AA30" s="166"/>
      <c r="AB30" s="168"/>
      <c r="AC30" s="207"/>
      <c r="AD30" s="263"/>
      <c r="AE30" s="263"/>
      <c r="AF30" s="263"/>
      <c r="AG30" s="263"/>
      <c r="AH30" s="263"/>
      <c r="AI30" s="263"/>
      <c r="AJ30" s="143"/>
      <c r="AK30" s="120"/>
      <c r="AL30" s="120"/>
      <c r="AM30" s="120"/>
      <c r="AN30" s="120"/>
      <c r="AO30" s="120"/>
      <c r="AP30" s="121"/>
      <c r="AQ30" s="256"/>
      <c r="AR30" s="257"/>
      <c r="AS30" s="257"/>
      <c r="AT30" s="244"/>
      <c r="AU30" s="245"/>
      <c r="AV30" s="246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83"/>
      <c r="B31" s="181"/>
      <c r="C31" s="181"/>
      <c r="D31" s="181"/>
      <c r="E31" s="181"/>
      <c r="F31" s="181"/>
      <c r="G31" s="182"/>
      <c r="H31" s="166"/>
      <c r="I31" s="166"/>
      <c r="J31" s="166"/>
      <c r="K31" s="166"/>
      <c r="L31" s="166"/>
      <c r="M31" s="166"/>
      <c r="N31" s="168"/>
      <c r="O31" s="173"/>
      <c r="P31" s="166"/>
      <c r="Q31" s="166"/>
      <c r="R31" s="166"/>
      <c r="S31" s="166"/>
      <c r="T31" s="166"/>
      <c r="U31" s="168"/>
      <c r="V31" s="173"/>
      <c r="W31" s="166"/>
      <c r="X31" s="166"/>
      <c r="Y31" s="166"/>
      <c r="Z31" s="166"/>
      <c r="AA31" s="166"/>
      <c r="AB31" s="168"/>
      <c r="AC31" s="207"/>
      <c r="AD31" s="263"/>
      <c r="AE31" s="263"/>
      <c r="AF31" s="263"/>
      <c r="AG31" s="263"/>
      <c r="AH31" s="263"/>
      <c r="AI31" s="263"/>
      <c r="AJ31" s="143"/>
      <c r="AK31" s="120"/>
      <c r="AL31" s="120"/>
      <c r="AM31" s="120"/>
      <c r="AN31" s="120"/>
      <c r="AO31" s="120"/>
      <c r="AP31" s="121"/>
      <c r="AQ31" s="256"/>
      <c r="AR31" s="257"/>
      <c r="AS31" s="257"/>
      <c r="AT31" s="244"/>
      <c r="AU31" s="245"/>
      <c r="AV31" s="246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83"/>
      <c r="B32" s="181"/>
      <c r="C32" s="181"/>
      <c r="D32" s="181"/>
      <c r="E32" s="181"/>
      <c r="F32" s="181"/>
      <c r="G32" s="182"/>
      <c r="H32" s="13"/>
      <c r="I32" s="13"/>
      <c r="J32" s="13"/>
      <c r="K32" s="13"/>
      <c r="L32" s="13"/>
      <c r="M32" s="13"/>
      <c r="N32" s="14"/>
      <c r="O32" s="18"/>
      <c r="P32" s="13"/>
      <c r="Q32" s="13"/>
      <c r="R32" s="13"/>
      <c r="S32" s="13"/>
      <c r="T32" s="13"/>
      <c r="U32" s="14"/>
      <c r="V32" s="18"/>
      <c r="W32" s="13"/>
      <c r="X32" s="13"/>
      <c r="Y32" s="13"/>
      <c r="Z32" s="13"/>
      <c r="AA32" s="13"/>
      <c r="AB32" s="14"/>
      <c r="AC32" s="207"/>
      <c r="AD32" s="263"/>
      <c r="AE32" s="263"/>
      <c r="AF32" s="263"/>
      <c r="AG32" s="263"/>
      <c r="AH32" s="263"/>
      <c r="AI32" s="263"/>
      <c r="AJ32" s="41"/>
      <c r="AK32" s="28"/>
      <c r="AL32" s="28"/>
      <c r="AM32" s="28"/>
      <c r="AN32" s="28"/>
      <c r="AO32" s="28"/>
      <c r="AP32" s="29"/>
      <c r="AQ32" s="256"/>
      <c r="AR32" s="257"/>
      <c r="AS32" s="257"/>
      <c r="AT32" s="38"/>
      <c r="AU32" s="39"/>
      <c r="AV32" s="4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83"/>
      <c r="B33" s="181"/>
      <c r="C33" s="181"/>
      <c r="D33" s="181"/>
      <c r="E33" s="181"/>
      <c r="F33" s="181"/>
      <c r="G33" s="182"/>
      <c r="H33" s="163">
        <f>AG12</f>
        <v>12</v>
      </c>
      <c r="I33" s="163"/>
      <c r="J33" s="163"/>
      <c r="K33" s="163" t="s">
        <v>1</v>
      </c>
      <c r="L33" s="163">
        <f>AC12</f>
        <v>50</v>
      </c>
      <c r="M33" s="163"/>
      <c r="N33" s="164"/>
      <c r="O33" s="179">
        <f>AG19</f>
        <v>50</v>
      </c>
      <c r="P33" s="163"/>
      <c r="Q33" s="163"/>
      <c r="R33" s="163" t="s">
        <v>1</v>
      </c>
      <c r="S33" s="163">
        <f>AC19</f>
        <v>31</v>
      </c>
      <c r="T33" s="163"/>
      <c r="U33" s="164"/>
      <c r="V33" s="179">
        <f>AG26</f>
        <v>18</v>
      </c>
      <c r="W33" s="163"/>
      <c r="X33" s="163"/>
      <c r="Y33" s="163" t="s">
        <v>1</v>
      </c>
      <c r="Z33" s="163">
        <f>AC26</f>
        <v>50</v>
      </c>
      <c r="AA33" s="163"/>
      <c r="AB33" s="164"/>
      <c r="AC33" s="207"/>
      <c r="AD33" s="263"/>
      <c r="AE33" s="263"/>
      <c r="AF33" s="263"/>
      <c r="AG33" s="263"/>
      <c r="AH33" s="263"/>
      <c r="AI33" s="263"/>
      <c r="AJ33" s="151">
        <f>SUM(H33+O33+V33)</f>
        <v>80</v>
      </c>
      <c r="AK33" s="153"/>
      <c r="AL33" s="153"/>
      <c r="AM33" s="153" t="s">
        <v>1</v>
      </c>
      <c r="AN33" s="131">
        <f>SUM(L33+S33+Z33)</f>
        <v>131</v>
      </c>
      <c r="AO33" s="153"/>
      <c r="AP33" s="253"/>
      <c r="AQ33" s="256"/>
      <c r="AR33" s="257"/>
      <c r="AS33" s="257"/>
      <c r="AT33" s="244">
        <f>SUM(AJ33/AN33)</f>
        <v>0.6106870229007634</v>
      </c>
      <c r="AU33" s="245"/>
      <c r="AV33" s="246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83"/>
      <c r="B34" s="181"/>
      <c r="C34" s="181"/>
      <c r="D34" s="181"/>
      <c r="E34" s="181"/>
      <c r="F34" s="181"/>
      <c r="G34" s="182"/>
      <c r="H34" s="163"/>
      <c r="I34" s="163"/>
      <c r="J34" s="163"/>
      <c r="K34" s="163"/>
      <c r="L34" s="163"/>
      <c r="M34" s="163"/>
      <c r="N34" s="164"/>
      <c r="O34" s="179"/>
      <c r="P34" s="163"/>
      <c r="Q34" s="163"/>
      <c r="R34" s="163"/>
      <c r="S34" s="163"/>
      <c r="T34" s="163"/>
      <c r="U34" s="164"/>
      <c r="V34" s="179"/>
      <c r="W34" s="163"/>
      <c r="X34" s="163"/>
      <c r="Y34" s="163"/>
      <c r="Z34" s="163"/>
      <c r="AA34" s="163"/>
      <c r="AB34" s="164"/>
      <c r="AC34" s="207"/>
      <c r="AD34" s="263"/>
      <c r="AE34" s="263"/>
      <c r="AF34" s="263"/>
      <c r="AG34" s="263"/>
      <c r="AH34" s="263"/>
      <c r="AI34" s="263"/>
      <c r="AJ34" s="260"/>
      <c r="AK34" s="153"/>
      <c r="AL34" s="153"/>
      <c r="AM34" s="153"/>
      <c r="AN34" s="153"/>
      <c r="AO34" s="153"/>
      <c r="AP34" s="253"/>
      <c r="AQ34" s="256"/>
      <c r="AR34" s="257"/>
      <c r="AS34" s="257"/>
      <c r="AT34" s="244"/>
      <c r="AU34" s="245"/>
      <c r="AV34" s="246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84"/>
      <c r="B35" s="185"/>
      <c r="C35" s="185"/>
      <c r="D35" s="185"/>
      <c r="E35" s="185"/>
      <c r="F35" s="185"/>
      <c r="G35" s="186"/>
      <c r="H35" s="19"/>
      <c r="I35" s="19"/>
      <c r="J35" s="19"/>
      <c r="K35" s="19"/>
      <c r="L35" s="19"/>
      <c r="M35" s="19"/>
      <c r="N35" s="20"/>
      <c r="O35" s="21"/>
      <c r="P35" s="19"/>
      <c r="Q35" s="19"/>
      <c r="R35" s="19"/>
      <c r="S35" s="19"/>
      <c r="T35" s="19"/>
      <c r="U35" s="20"/>
      <c r="V35" s="21"/>
      <c r="W35" s="19"/>
      <c r="X35" s="19"/>
      <c r="Y35" s="19"/>
      <c r="Z35" s="19"/>
      <c r="AA35" s="19"/>
      <c r="AB35" s="20"/>
      <c r="AC35" s="264"/>
      <c r="AD35" s="265"/>
      <c r="AE35" s="265"/>
      <c r="AF35" s="265"/>
      <c r="AG35" s="265"/>
      <c r="AH35" s="265"/>
      <c r="AI35" s="265"/>
      <c r="AJ35" s="42"/>
      <c r="AK35" s="30"/>
      <c r="AL35" s="30"/>
      <c r="AM35" s="30"/>
      <c r="AN35" s="30"/>
      <c r="AO35" s="30"/>
      <c r="AP35" s="31"/>
      <c r="AQ35" s="258"/>
      <c r="AR35" s="259"/>
      <c r="AS35" s="259"/>
      <c r="AT35" s="21"/>
      <c r="AU35" s="19"/>
      <c r="AV35" s="2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/>
  <mergeCells count="125">
    <mergeCell ref="AT1:AV7"/>
    <mergeCell ref="A15:G21"/>
    <mergeCell ref="Z19:AB20"/>
    <mergeCell ref="H15:J17"/>
    <mergeCell ref="K15:K17"/>
    <mergeCell ref="L15:N17"/>
    <mergeCell ref="H19:J20"/>
    <mergeCell ref="K19:K20"/>
    <mergeCell ref="H1:N7"/>
    <mergeCell ref="A8:G14"/>
    <mergeCell ref="O1:U7"/>
    <mergeCell ref="V1:AB7"/>
    <mergeCell ref="AJ1:AP7"/>
    <mergeCell ref="AQ1:AS7"/>
    <mergeCell ref="A22:G28"/>
    <mergeCell ref="H22:J24"/>
    <mergeCell ref="H26:J27"/>
    <mergeCell ref="K26:K27"/>
    <mergeCell ref="A29:G35"/>
    <mergeCell ref="AC1:AI7"/>
    <mergeCell ref="A1:G7"/>
    <mergeCell ref="H8:N14"/>
    <mergeCell ref="O15:U21"/>
    <mergeCell ref="V22:AB28"/>
    <mergeCell ref="V33:X34"/>
    <mergeCell ref="Y33:Y34"/>
    <mergeCell ref="L26:N27"/>
    <mergeCell ref="O26:Q27"/>
    <mergeCell ref="R26:R27"/>
    <mergeCell ref="S26:U27"/>
    <mergeCell ref="H33:J34"/>
    <mergeCell ref="K33:K34"/>
    <mergeCell ref="L33:N34"/>
    <mergeCell ref="O33:Q34"/>
    <mergeCell ref="R33:R34"/>
    <mergeCell ref="S33:U34"/>
    <mergeCell ref="Z33:AB34"/>
    <mergeCell ref="Z29:AB31"/>
    <mergeCell ref="AC29:AI35"/>
    <mergeCell ref="AJ29:AL31"/>
    <mergeCell ref="AJ33:AL34"/>
    <mergeCell ref="AM33:AM3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AC26:AE27"/>
    <mergeCell ref="AF26:AF27"/>
    <mergeCell ref="AG26:AI27"/>
    <mergeCell ref="AJ22:AL24"/>
    <mergeCell ref="AC22:AE24"/>
    <mergeCell ref="AJ26:AL27"/>
    <mergeCell ref="AF22:AF24"/>
    <mergeCell ref="AG22:AI24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L19:N20"/>
    <mergeCell ref="V19:X20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AF15:AF17"/>
    <mergeCell ref="AJ8:AL10"/>
    <mergeCell ref="AJ12:AL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Q8:AS14"/>
    <mergeCell ref="AQ15:AS21"/>
    <mergeCell ref="AM19:AM20"/>
    <mergeCell ref="AN19:AP20"/>
    <mergeCell ref="AN29:AP31"/>
    <mergeCell ref="AQ29:AS35"/>
    <mergeCell ref="AN26:AP27"/>
    <mergeCell ref="AN33:AP34"/>
    <mergeCell ref="AQ22:AS28"/>
    <mergeCell ref="AN22:AP24"/>
    <mergeCell ref="AW8:AY10"/>
    <mergeCell ref="AM8:AM10"/>
    <mergeCell ref="AT12:AV13"/>
    <mergeCell ref="AT15:AV17"/>
    <mergeCell ref="AT8:AV10"/>
    <mergeCell ref="AM12:AM13"/>
    <mergeCell ref="AN12:AP13"/>
    <mergeCell ref="AM15:AM17"/>
    <mergeCell ref="AN15:AP17"/>
    <mergeCell ref="AN8:AP10"/>
    <mergeCell ref="AJ15:AL17"/>
    <mergeCell ref="AT26:AV27"/>
    <mergeCell ref="AT29:AV31"/>
    <mergeCell ref="AT19:AV20"/>
    <mergeCell ref="AT33:AV34"/>
    <mergeCell ref="AT22:AV24"/>
    <mergeCell ref="AM22:AM24"/>
    <mergeCell ref="AM26:AM27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zoomScalePageLayoutView="0" workbookViewId="0" topLeftCell="A1">
      <selection activeCell="AH46" sqref="AH46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269" t="s">
        <v>3</v>
      </c>
      <c r="B1" s="270"/>
      <c r="C1" s="270"/>
      <c r="D1" s="270"/>
      <c r="E1" s="270"/>
      <c r="F1" s="270"/>
      <c r="G1" s="271"/>
      <c r="H1" s="212" t="s">
        <v>38</v>
      </c>
      <c r="I1" s="188"/>
      <c r="J1" s="188"/>
      <c r="K1" s="188"/>
      <c r="L1" s="188"/>
      <c r="M1" s="188"/>
      <c r="N1" s="188"/>
      <c r="O1" s="187" t="s">
        <v>39</v>
      </c>
      <c r="P1" s="188"/>
      <c r="Q1" s="188"/>
      <c r="R1" s="188"/>
      <c r="S1" s="188"/>
      <c r="T1" s="188"/>
      <c r="U1" s="188"/>
      <c r="V1" s="187" t="s">
        <v>40</v>
      </c>
      <c r="W1" s="188"/>
      <c r="X1" s="188"/>
      <c r="Y1" s="188"/>
      <c r="Z1" s="188"/>
      <c r="AA1" s="188"/>
      <c r="AB1" s="188"/>
      <c r="AC1" s="187" t="s">
        <v>41</v>
      </c>
      <c r="AD1" s="188"/>
      <c r="AE1" s="188"/>
      <c r="AF1" s="188"/>
      <c r="AG1" s="188"/>
      <c r="AH1" s="188"/>
      <c r="AI1" s="266"/>
      <c r="AJ1" s="220" t="s">
        <v>0</v>
      </c>
      <c r="AK1" s="221"/>
      <c r="AL1" s="221"/>
      <c r="AM1" s="221"/>
      <c r="AN1" s="221"/>
      <c r="AO1" s="221"/>
      <c r="AP1" s="222"/>
      <c r="AQ1" s="229" t="s">
        <v>31</v>
      </c>
      <c r="AR1" s="221"/>
      <c r="AS1" s="222"/>
      <c r="AT1" s="232" t="s">
        <v>2</v>
      </c>
      <c r="AU1" s="233"/>
      <c r="AV1" s="23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1.25" customHeight="1">
      <c r="A2" s="272"/>
      <c r="B2" s="273"/>
      <c r="C2" s="273"/>
      <c r="D2" s="273"/>
      <c r="E2" s="273"/>
      <c r="F2" s="273"/>
      <c r="G2" s="274"/>
      <c r="H2" s="21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267"/>
      <c r="AJ2" s="223"/>
      <c r="AK2" s="224"/>
      <c r="AL2" s="224"/>
      <c r="AM2" s="224"/>
      <c r="AN2" s="224"/>
      <c r="AO2" s="224"/>
      <c r="AP2" s="225"/>
      <c r="AQ2" s="230"/>
      <c r="AR2" s="224"/>
      <c r="AS2" s="225"/>
      <c r="AT2" s="235"/>
      <c r="AU2" s="236"/>
      <c r="AV2" s="237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1.25" customHeight="1">
      <c r="A3" s="272"/>
      <c r="B3" s="273"/>
      <c r="C3" s="273"/>
      <c r="D3" s="273"/>
      <c r="E3" s="273"/>
      <c r="F3" s="273"/>
      <c r="G3" s="274"/>
      <c r="H3" s="213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267"/>
      <c r="AJ3" s="223"/>
      <c r="AK3" s="224"/>
      <c r="AL3" s="224"/>
      <c r="AM3" s="224"/>
      <c r="AN3" s="224"/>
      <c r="AO3" s="224"/>
      <c r="AP3" s="225"/>
      <c r="AQ3" s="230"/>
      <c r="AR3" s="224"/>
      <c r="AS3" s="225"/>
      <c r="AT3" s="235"/>
      <c r="AU3" s="236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272"/>
      <c r="B4" s="273"/>
      <c r="C4" s="273"/>
      <c r="D4" s="273"/>
      <c r="E4" s="273"/>
      <c r="F4" s="273"/>
      <c r="G4" s="274"/>
      <c r="H4" s="213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267"/>
      <c r="AJ4" s="223"/>
      <c r="AK4" s="224"/>
      <c r="AL4" s="224"/>
      <c r="AM4" s="224"/>
      <c r="AN4" s="224"/>
      <c r="AO4" s="224"/>
      <c r="AP4" s="225"/>
      <c r="AQ4" s="230"/>
      <c r="AR4" s="224"/>
      <c r="AS4" s="225"/>
      <c r="AT4" s="235"/>
      <c r="AU4" s="236"/>
      <c r="AV4" s="237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1.25" customHeight="1">
      <c r="A5" s="272"/>
      <c r="B5" s="273"/>
      <c r="C5" s="273"/>
      <c r="D5" s="273"/>
      <c r="E5" s="273"/>
      <c r="F5" s="273"/>
      <c r="G5" s="274"/>
      <c r="H5" s="213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267"/>
      <c r="AJ5" s="223"/>
      <c r="AK5" s="224"/>
      <c r="AL5" s="224"/>
      <c r="AM5" s="224"/>
      <c r="AN5" s="224"/>
      <c r="AO5" s="224"/>
      <c r="AP5" s="225"/>
      <c r="AQ5" s="230"/>
      <c r="AR5" s="224"/>
      <c r="AS5" s="225"/>
      <c r="AT5" s="235"/>
      <c r="AU5" s="236"/>
      <c r="AV5" s="237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272"/>
      <c r="B6" s="273"/>
      <c r="C6" s="273"/>
      <c r="D6" s="273"/>
      <c r="E6" s="273"/>
      <c r="F6" s="273"/>
      <c r="G6" s="274"/>
      <c r="H6" s="21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267"/>
      <c r="AJ6" s="223"/>
      <c r="AK6" s="224"/>
      <c r="AL6" s="224"/>
      <c r="AM6" s="224"/>
      <c r="AN6" s="224"/>
      <c r="AO6" s="224"/>
      <c r="AP6" s="225"/>
      <c r="AQ6" s="230"/>
      <c r="AR6" s="224"/>
      <c r="AS6" s="225"/>
      <c r="AT6" s="235"/>
      <c r="AU6" s="236"/>
      <c r="AV6" s="237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1.25" customHeight="1" thickBot="1">
      <c r="A7" s="275"/>
      <c r="B7" s="276"/>
      <c r="C7" s="276"/>
      <c r="D7" s="276"/>
      <c r="E7" s="276"/>
      <c r="F7" s="276"/>
      <c r="G7" s="277"/>
      <c r="H7" s="214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268"/>
      <c r="AJ7" s="226"/>
      <c r="AK7" s="227"/>
      <c r="AL7" s="227"/>
      <c r="AM7" s="227"/>
      <c r="AN7" s="227"/>
      <c r="AO7" s="227"/>
      <c r="AP7" s="228"/>
      <c r="AQ7" s="231"/>
      <c r="AR7" s="227"/>
      <c r="AS7" s="228"/>
      <c r="AT7" s="238"/>
      <c r="AU7" s="239"/>
      <c r="AV7" s="240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1.25" customHeight="1" thickTop="1">
      <c r="A8" s="215" t="str">
        <f>H1</f>
        <v>Šipky</v>
      </c>
      <c r="B8" s="216"/>
      <c r="C8" s="216"/>
      <c r="D8" s="216"/>
      <c r="E8" s="216"/>
      <c r="F8" s="216"/>
      <c r="G8" s="217"/>
      <c r="H8" s="278">
        <v>2</v>
      </c>
      <c r="I8" s="279"/>
      <c r="J8" s="279"/>
      <c r="K8" s="279"/>
      <c r="L8" s="279"/>
      <c r="M8" s="279"/>
      <c r="N8" s="280"/>
      <c r="O8" s="157">
        <v>2</v>
      </c>
      <c r="P8" s="154"/>
      <c r="Q8" s="154"/>
      <c r="R8" s="154" t="s">
        <v>1</v>
      </c>
      <c r="S8" s="154">
        <v>0</v>
      </c>
      <c r="T8" s="154"/>
      <c r="U8" s="154"/>
      <c r="V8" s="157">
        <v>2</v>
      </c>
      <c r="W8" s="154"/>
      <c r="X8" s="154"/>
      <c r="Y8" s="154" t="s">
        <v>1</v>
      </c>
      <c r="Z8" s="154">
        <v>1</v>
      </c>
      <c r="AA8" s="154"/>
      <c r="AB8" s="159"/>
      <c r="AC8" s="154">
        <v>2</v>
      </c>
      <c r="AD8" s="154"/>
      <c r="AE8" s="154"/>
      <c r="AF8" s="154" t="s">
        <v>1</v>
      </c>
      <c r="AG8" s="154">
        <v>0</v>
      </c>
      <c r="AH8" s="154"/>
      <c r="AI8" s="154"/>
      <c r="AJ8" s="149">
        <f>SUM(O8+V8+AC8)</f>
        <v>6</v>
      </c>
      <c r="AK8" s="145"/>
      <c r="AL8" s="145"/>
      <c r="AM8" s="145" t="s">
        <v>1</v>
      </c>
      <c r="AN8" s="145">
        <f>SUM(S8+Z8+AG8)</f>
        <v>1</v>
      </c>
      <c r="AO8" s="145"/>
      <c r="AP8" s="150"/>
      <c r="AQ8" s="254">
        <v>1</v>
      </c>
      <c r="AR8" s="255"/>
      <c r="AS8" s="255"/>
      <c r="AT8" s="250">
        <f>SUM(AJ8/AN8)</f>
        <v>6</v>
      </c>
      <c r="AU8" s="251"/>
      <c r="AV8" s="252"/>
      <c r="AW8" s="144"/>
      <c r="AX8" s="144"/>
      <c r="AY8" s="144"/>
      <c r="AZ8" s="1"/>
      <c r="BA8" s="1"/>
      <c r="BB8" s="1"/>
      <c r="BC8" s="1"/>
      <c r="BD8" s="1"/>
      <c r="BE8" s="1"/>
      <c r="BF8" s="1"/>
      <c r="BG8" s="1"/>
      <c r="BH8" s="1"/>
    </row>
    <row r="9" spans="1:60" ht="11.25" customHeight="1">
      <c r="A9" s="183"/>
      <c r="B9" s="181"/>
      <c r="C9" s="181"/>
      <c r="D9" s="181"/>
      <c r="E9" s="181"/>
      <c r="F9" s="181"/>
      <c r="G9" s="182"/>
      <c r="H9" s="281"/>
      <c r="I9" s="263"/>
      <c r="J9" s="263"/>
      <c r="K9" s="263"/>
      <c r="L9" s="263"/>
      <c r="M9" s="263"/>
      <c r="N9" s="282"/>
      <c r="O9" s="158"/>
      <c r="P9" s="155"/>
      <c r="Q9" s="155"/>
      <c r="R9" s="155"/>
      <c r="S9" s="155"/>
      <c r="T9" s="155"/>
      <c r="U9" s="155"/>
      <c r="V9" s="158"/>
      <c r="W9" s="155"/>
      <c r="X9" s="155"/>
      <c r="Y9" s="155"/>
      <c r="Z9" s="155"/>
      <c r="AA9" s="155"/>
      <c r="AB9" s="160"/>
      <c r="AC9" s="155"/>
      <c r="AD9" s="155"/>
      <c r="AE9" s="155"/>
      <c r="AF9" s="155"/>
      <c r="AG9" s="155"/>
      <c r="AH9" s="155"/>
      <c r="AI9" s="155"/>
      <c r="AJ9" s="143"/>
      <c r="AK9" s="120"/>
      <c r="AL9" s="120"/>
      <c r="AM9" s="120"/>
      <c r="AN9" s="120"/>
      <c r="AO9" s="120"/>
      <c r="AP9" s="121"/>
      <c r="AQ9" s="256"/>
      <c r="AR9" s="257"/>
      <c r="AS9" s="257"/>
      <c r="AT9" s="244"/>
      <c r="AU9" s="245"/>
      <c r="AV9" s="246"/>
      <c r="AW9" s="144"/>
      <c r="AX9" s="144"/>
      <c r="AY9" s="144"/>
      <c r="AZ9" s="1"/>
      <c r="BA9" s="1"/>
      <c r="BB9" s="1"/>
      <c r="BC9" s="1"/>
      <c r="BD9" s="1"/>
      <c r="BE9" s="1"/>
      <c r="BF9" s="1"/>
      <c r="BG9" s="1"/>
      <c r="BH9" s="1"/>
    </row>
    <row r="10" spans="1:60" ht="11.25" customHeight="1">
      <c r="A10" s="183"/>
      <c r="B10" s="181"/>
      <c r="C10" s="181"/>
      <c r="D10" s="181"/>
      <c r="E10" s="181"/>
      <c r="F10" s="181"/>
      <c r="G10" s="182"/>
      <c r="H10" s="281"/>
      <c r="I10" s="263"/>
      <c r="J10" s="263"/>
      <c r="K10" s="263"/>
      <c r="L10" s="263"/>
      <c r="M10" s="263"/>
      <c r="N10" s="282"/>
      <c r="O10" s="158"/>
      <c r="P10" s="155"/>
      <c r="Q10" s="155"/>
      <c r="R10" s="155"/>
      <c r="S10" s="155"/>
      <c r="T10" s="155"/>
      <c r="U10" s="155"/>
      <c r="V10" s="158"/>
      <c r="W10" s="155"/>
      <c r="X10" s="155"/>
      <c r="Y10" s="155"/>
      <c r="Z10" s="155"/>
      <c r="AA10" s="155"/>
      <c r="AB10" s="160"/>
      <c r="AC10" s="155"/>
      <c r="AD10" s="155"/>
      <c r="AE10" s="155"/>
      <c r="AF10" s="155"/>
      <c r="AG10" s="155"/>
      <c r="AH10" s="155"/>
      <c r="AI10" s="155"/>
      <c r="AJ10" s="143"/>
      <c r="AK10" s="120"/>
      <c r="AL10" s="120"/>
      <c r="AM10" s="120"/>
      <c r="AN10" s="120"/>
      <c r="AO10" s="120"/>
      <c r="AP10" s="121"/>
      <c r="AQ10" s="256"/>
      <c r="AR10" s="257"/>
      <c r="AS10" s="257"/>
      <c r="AT10" s="244"/>
      <c r="AU10" s="245"/>
      <c r="AV10" s="246"/>
      <c r="AW10" s="144"/>
      <c r="AX10" s="144"/>
      <c r="AY10" s="144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1.25" customHeight="1">
      <c r="A11" s="183"/>
      <c r="B11" s="181"/>
      <c r="C11" s="181"/>
      <c r="D11" s="181"/>
      <c r="E11" s="181"/>
      <c r="F11" s="181"/>
      <c r="G11" s="182"/>
      <c r="H11" s="281"/>
      <c r="I11" s="263"/>
      <c r="J11" s="263"/>
      <c r="K11" s="263"/>
      <c r="L11" s="263"/>
      <c r="M11" s="263"/>
      <c r="N11" s="282"/>
      <c r="O11" s="23"/>
      <c r="P11" s="12"/>
      <c r="Q11" s="12"/>
      <c r="R11" s="12"/>
      <c r="S11" s="12"/>
      <c r="T11" s="12"/>
      <c r="U11" s="12"/>
      <c r="V11" s="23"/>
      <c r="W11" s="12"/>
      <c r="X11" s="12"/>
      <c r="Y11" s="12"/>
      <c r="Z11" s="12"/>
      <c r="AA11" s="12"/>
      <c r="AB11" s="24"/>
      <c r="AC11" s="12"/>
      <c r="AD11" s="12"/>
      <c r="AE11" s="12"/>
      <c r="AF11" s="12"/>
      <c r="AG11" s="12"/>
      <c r="AH11" s="12"/>
      <c r="AI11" s="12"/>
      <c r="AJ11" s="41"/>
      <c r="AK11" s="28"/>
      <c r="AL11" s="28"/>
      <c r="AM11" s="28"/>
      <c r="AN11" s="28"/>
      <c r="AO11" s="28"/>
      <c r="AP11" s="29"/>
      <c r="AQ11" s="256"/>
      <c r="AR11" s="257"/>
      <c r="AS11" s="257"/>
      <c r="AT11" s="32"/>
      <c r="AU11" s="33"/>
      <c r="AV11" s="3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1.25" customHeight="1">
      <c r="A12" s="183"/>
      <c r="B12" s="181"/>
      <c r="C12" s="181"/>
      <c r="D12" s="181"/>
      <c r="E12" s="181"/>
      <c r="F12" s="181"/>
      <c r="G12" s="182"/>
      <c r="H12" s="281"/>
      <c r="I12" s="263"/>
      <c r="J12" s="263"/>
      <c r="K12" s="263"/>
      <c r="L12" s="263"/>
      <c r="M12" s="263"/>
      <c r="N12" s="282"/>
      <c r="O12" s="161">
        <v>50</v>
      </c>
      <c r="P12" s="156"/>
      <c r="Q12" s="156"/>
      <c r="R12" s="156" t="s">
        <v>1</v>
      </c>
      <c r="S12" s="156">
        <v>30</v>
      </c>
      <c r="T12" s="156"/>
      <c r="U12" s="156"/>
      <c r="V12" s="161">
        <v>65</v>
      </c>
      <c r="W12" s="156"/>
      <c r="X12" s="156"/>
      <c r="Y12" s="156" t="s">
        <v>1</v>
      </c>
      <c r="Z12" s="156">
        <v>62</v>
      </c>
      <c r="AA12" s="156"/>
      <c r="AB12" s="162"/>
      <c r="AC12" s="156">
        <v>50</v>
      </c>
      <c r="AD12" s="156"/>
      <c r="AE12" s="156"/>
      <c r="AF12" s="156" t="s">
        <v>1</v>
      </c>
      <c r="AG12" s="156">
        <v>39</v>
      </c>
      <c r="AH12" s="156"/>
      <c r="AI12" s="156"/>
      <c r="AJ12" s="151">
        <f>SUM(O12+V12+AC12)</f>
        <v>165</v>
      </c>
      <c r="AK12" s="153"/>
      <c r="AL12" s="153"/>
      <c r="AM12" s="153" t="s">
        <v>1</v>
      </c>
      <c r="AN12" s="131">
        <f>SUM(S12+Z12+AG12)</f>
        <v>131</v>
      </c>
      <c r="AO12" s="153"/>
      <c r="AP12" s="253"/>
      <c r="AQ12" s="256"/>
      <c r="AR12" s="257"/>
      <c r="AS12" s="257"/>
      <c r="AT12" s="244">
        <f>SUM(AJ12/AN12)</f>
        <v>1.2595419847328244</v>
      </c>
      <c r="AU12" s="245"/>
      <c r="AV12" s="246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1.25" customHeight="1">
      <c r="A13" s="183"/>
      <c r="B13" s="181"/>
      <c r="C13" s="181"/>
      <c r="D13" s="181"/>
      <c r="E13" s="181"/>
      <c r="F13" s="181"/>
      <c r="G13" s="182"/>
      <c r="H13" s="281"/>
      <c r="I13" s="263"/>
      <c r="J13" s="263"/>
      <c r="K13" s="263"/>
      <c r="L13" s="263"/>
      <c r="M13" s="263"/>
      <c r="N13" s="282"/>
      <c r="O13" s="161"/>
      <c r="P13" s="156"/>
      <c r="Q13" s="156"/>
      <c r="R13" s="156"/>
      <c r="S13" s="156"/>
      <c r="T13" s="156"/>
      <c r="U13" s="156"/>
      <c r="V13" s="161"/>
      <c r="W13" s="156"/>
      <c r="X13" s="156"/>
      <c r="Y13" s="156"/>
      <c r="Z13" s="156"/>
      <c r="AA13" s="156"/>
      <c r="AB13" s="162"/>
      <c r="AC13" s="156"/>
      <c r="AD13" s="156"/>
      <c r="AE13" s="156"/>
      <c r="AF13" s="156"/>
      <c r="AG13" s="156"/>
      <c r="AH13" s="156"/>
      <c r="AI13" s="156"/>
      <c r="AJ13" s="260"/>
      <c r="AK13" s="153"/>
      <c r="AL13" s="153"/>
      <c r="AM13" s="153"/>
      <c r="AN13" s="153"/>
      <c r="AO13" s="153"/>
      <c r="AP13" s="253"/>
      <c r="AQ13" s="256"/>
      <c r="AR13" s="257"/>
      <c r="AS13" s="257"/>
      <c r="AT13" s="244"/>
      <c r="AU13" s="245"/>
      <c r="AV13" s="246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1.25" customHeight="1">
      <c r="A14" s="183"/>
      <c r="B14" s="181"/>
      <c r="C14" s="181"/>
      <c r="D14" s="181"/>
      <c r="E14" s="181"/>
      <c r="F14" s="181"/>
      <c r="G14" s="182"/>
      <c r="H14" s="283"/>
      <c r="I14" s="284"/>
      <c r="J14" s="284"/>
      <c r="K14" s="284"/>
      <c r="L14" s="284"/>
      <c r="M14" s="284"/>
      <c r="N14" s="285"/>
      <c r="O14" s="25"/>
      <c r="P14" s="26"/>
      <c r="Q14" s="26"/>
      <c r="R14" s="26"/>
      <c r="S14" s="26"/>
      <c r="T14" s="26"/>
      <c r="U14" s="26"/>
      <c r="V14" s="25"/>
      <c r="W14" s="26"/>
      <c r="X14" s="26"/>
      <c r="Y14" s="26"/>
      <c r="Z14" s="26"/>
      <c r="AA14" s="26"/>
      <c r="AB14" s="27"/>
      <c r="AC14" s="26"/>
      <c r="AD14" s="26"/>
      <c r="AE14" s="26"/>
      <c r="AF14" s="26"/>
      <c r="AG14" s="26"/>
      <c r="AH14" s="26"/>
      <c r="AI14" s="26"/>
      <c r="AJ14" s="42"/>
      <c r="AK14" s="30"/>
      <c r="AL14" s="30"/>
      <c r="AM14" s="30"/>
      <c r="AN14" s="30"/>
      <c r="AO14" s="30"/>
      <c r="AP14" s="31"/>
      <c r="AQ14" s="256"/>
      <c r="AR14" s="257"/>
      <c r="AS14" s="257"/>
      <c r="AT14" s="35"/>
      <c r="AU14" s="36"/>
      <c r="AV14" s="37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1.25" customHeight="1">
      <c r="A15" s="180" t="str">
        <f>O1</f>
        <v>Poslední úder</v>
      </c>
      <c r="B15" s="181"/>
      <c r="C15" s="181"/>
      <c r="D15" s="181"/>
      <c r="E15" s="181"/>
      <c r="F15" s="181"/>
      <c r="G15" s="182"/>
      <c r="H15" s="165">
        <f>S8</f>
        <v>0</v>
      </c>
      <c r="I15" s="165"/>
      <c r="J15" s="165"/>
      <c r="K15" s="165" t="s">
        <v>1</v>
      </c>
      <c r="L15" s="165">
        <f>O8</f>
        <v>2</v>
      </c>
      <c r="M15" s="165"/>
      <c r="N15" s="167"/>
      <c r="O15" s="261">
        <v>0</v>
      </c>
      <c r="P15" s="262"/>
      <c r="Q15" s="262"/>
      <c r="R15" s="262"/>
      <c r="S15" s="262"/>
      <c r="T15" s="262"/>
      <c r="U15" s="286"/>
      <c r="V15" s="170">
        <v>0</v>
      </c>
      <c r="W15" s="169"/>
      <c r="X15" s="169"/>
      <c r="Y15" s="169" t="s">
        <v>1</v>
      </c>
      <c r="Z15" s="169">
        <v>2</v>
      </c>
      <c r="AA15" s="169"/>
      <c r="AB15" s="171"/>
      <c r="AC15" s="170">
        <v>2</v>
      </c>
      <c r="AD15" s="169"/>
      <c r="AE15" s="169"/>
      <c r="AF15" s="169" t="s">
        <v>1</v>
      </c>
      <c r="AG15" s="169">
        <v>1</v>
      </c>
      <c r="AH15" s="169"/>
      <c r="AI15" s="169"/>
      <c r="AJ15" s="142">
        <f>SUM(H15+V15+AC15)</f>
        <v>2</v>
      </c>
      <c r="AK15" s="118"/>
      <c r="AL15" s="118"/>
      <c r="AM15" s="118" t="s">
        <v>1</v>
      </c>
      <c r="AN15" s="118">
        <f>SUM(L15+Z15+AG15)</f>
        <v>5</v>
      </c>
      <c r="AO15" s="118"/>
      <c r="AP15" s="119"/>
      <c r="AQ15" s="256">
        <v>3</v>
      </c>
      <c r="AR15" s="257"/>
      <c r="AS15" s="257"/>
      <c r="AT15" s="247">
        <f>SUM(AJ15/AN15)</f>
        <v>0.4</v>
      </c>
      <c r="AU15" s="248"/>
      <c r="AV15" s="249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1.25" customHeight="1">
      <c r="A16" s="183"/>
      <c r="B16" s="181"/>
      <c r="C16" s="181"/>
      <c r="D16" s="181"/>
      <c r="E16" s="181"/>
      <c r="F16" s="181"/>
      <c r="G16" s="182"/>
      <c r="H16" s="166"/>
      <c r="I16" s="166"/>
      <c r="J16" s="166"/>
      <c r="K16" s="166"/>
      <c r="L16" s="166"/>
      <c r="M16" s="166"/>
      <c r="N16" s="168"/>
      <c r="O16" s="207"/>
      <c r="P16" s="263"/>
      <c r="Q16" s="263"/>
      <c r="R16" s="263"/>
      <c r="S16" s="263"/>
      <c r="T16" s="263"/>
      <c r="U16" s="282"/>
      <c r="V16" s="158"/>
      <c r="W16" s="155"/>
      <c r="X16" s="155"/>
      <c r="Y16" s="155"/>
      <c r="Z16" s="155"/>
      <c r="AA16" s="155"/>
      <c r="AB16" s="160"/>
      <c r="AC16" s="158"/>
      <c r="AD16" s="155"/>
      <c r="AE16" s="155"/>
      <c r="AF16" s="155"/>
      <c r="AG16" s="155"/>
      <c r="AH16" s="155"/>
      <c r="AI16" s="155"/>
      <c r="AJ16" s="143"/>
      <c r="AK16" s="120"/>
      <c r="AL16" s="120"/>
      <c r="AM16" s="120"/>
      <c r="AN16" s="120"/>
      <c r="AO16" s="120"/>
      <c r="AP16" s="121"/>
      <c r="AQ16" s="256"/>
      <c r="AR16" s="257"/>
      <c r="AS16" s="257"/>
      <c r="AT16" s="244"/>
      <c r="AU16" s="245"/>
      <c r="AV16" s="246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1.25" customHeight="1">
      <c r="A17" s="183"/>
      <c r="B17" s="181"/>
      <c r="C17" s="181"/>
      <c r="D17" s="181"/>
      <c r="E17" s="181"/>
      <c r="F17" s="181"/>
      <c r="G17" s="182"/>
      <c r="H17" s="166"/>
      <c r="I17" s="166"/>
      <c r="J17" s="166"/>
      <c r="K17" s="166"/>
      <c r="L17" s="166"/>
      <c r="M17" s="166"/>
      <c r="N17" s="168"/>
      <c r="O17" s="207"/>
      <c r="P17" s="263"/>
      <c r="Q17" s="263"/>
      <c r="R17" s="263"/>
      <c r="S17" s="263"/>
      <c r="T17" s="263"/>
      <c r="U17" s="282"/>
      <c r="V17" s="158"/>
      <c r="W17" s="155"/>
      <c r="X17" s="155"/>
      <c r="Y17" s="155"/>
      <c r="Z17" s="155"/>
      <c r="AA17" s="155"/>
      <c r="AB17" s="160"/>
      <c r="AC17" s="158"/>
      <c r="AD17" s="155"/>
      <c r="AE17" s="155"/>
      <c r="AF17" s="155"/>
      <c r="AG17" s="155"/>
      <c r="AH17" s="155"/>
      <c r="AI17" s="155"/>
      <c r="AJ17" s="143"/>
      <c r="AK17" s="120"/>
      <c r="AL17" s="120"/>
      <c r="AM17" s="120"/>
      <c r="AN17" s="120"/>
      <c r="AO17" s="120"/>
      <c r="AP17" s="121"/>
      <c r="AQ17" s="256"/>
      <c r="AR17" s="257"/>
      <c r="AS17" s="257"/>
      <c r="AT17" s="244"/>
      <c r="AU17" s="245"/>
      <c r="AV17" s="246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1.25" customHeight="1">
      <c r="A18" s="183"/>
      <c r="B18" s="181"/>
      <c r="C18" s="181"/>
      <c r="D18" s="181"/>
      <c r="E18" s="181"/>
      <c r="F18" s="181"/>
      <c r="G18" s="182"/>
      <c r="H18" s="13"/>
      <c r="I18" s="13"/>
      <c r="J18" s="13"/>
      <c r="K18" s="13"/>
      <c r="L18" s="13"/>
      <c r="M18" s="13"/>
      <c r="N18" s="14"/>
      <c r="O18" s="207"/>
      <c r="P18" s="263"/>
      <c r="Q18" s="263"/>
      <c r="R18" s="263"/>
      <c r="S18" s="263"/>
      <c r="T18" s="263"/>
      <c r="U18" s="282"/>
      <c r="V18" s="23"/>
      <c r="W18" s="12"/>
      <c r="X18" s="12"/>
      <c r="Y18" s="12"/>
      <c r="Z18" s="12"/>
      <c r="AA18" s="12"/>
      <c r="AB18" s="24"/>
      <c r="AC18" s="23"/>
      <c r="AD18" s="12"/>
      <c r="AE18" s="12"/>
      <c r="AF18" s="12"/>
      <c r="AG18" s="12"/>
      <c r="AH18" s="12"/>
      <c r="AI18" s="12"/>
      <c r="AJ18" s="41"/>
      <c r="AK18" s="28"/>
      <c r="AL18" s="28"/>
      <c r="AM18" s="28"/>
      <c r="AN18" s="28"/>
      <c r="AO18" s="28"/>
      <c r="AP18" s="29"/>
      <c r="AQ18" s="256"/>
      <c r="AR18" s="257"/>
      <c r="AS18" s="257"/>
      <c r="AT18" s="38"/>
      <c r="AU18" s="39"/>
      <c r="AV18" s="4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1.25" customHeight="1">
      <c r="A19" s="183"/>
      <c r="B19" s="181"/>
      <c r="C19" s="181"/>
      <c r="D19" s="181"/>
      <c r="E19" s="181"/>
      <c r="F19" s="181"/>
      <c r="G19" s="182"/>
      <c r="H19" s="163">
        <f>S12</f>
        <v>30</v>
      </c>
      <c r="I19" s="163"/>
      <c r="J19" s="163"/>
      <c r="K19" s="163" t="s">
        <v>1</v>
      </c>
      <c r="L19" s="163">
        <f>O12</f>
        <v>50</v>
      </c>
      <c r="M19" s="163"/>
      <c r="N19" s="164"/>
      <c r="O19" s="207"/>
      <c r="P19" s="263"/>
      <c r="Q19" s="263"/>
      <c r="R19" s="263"/>
      <c r="S19" s="263"/>
      <c r="T19" s="263"/>
      <c r="U19" s="282"/>
      <c r="V19" s="161">
        <v>45</v>
      </c>
      <c r="W19" s="156"/>
      <c r="X19" s="156"/>
      <c r="Y19" s="156" t="s">
        <v>1</v>
      </c>
      <c r="Z19" s="156">
        <v>51</v>
      </c>
      <c r="AA19" s="156"/>
      <c r="AB19" s="162"/>
      <c r="AC19" s="161">
        <v>63</v>
      </c>
      <c r="AD19" s="156"/>
      <c r="AE19" s="156"/>
      <c r="AF19" s="156" t="s">
        <v>1</v>
      </c>
      <c r="AG19" s="156">
        <v>56</v>
      </c>
      <c r="AH19" s="156"/>
      <c r="AI19" s="156"/>
      <c r="AJ19" s="151">
        <f>SUM(H19+V19+AC19)</f>
        <v>138</v>
      </c>
      <c r="AK19" s="153"/>
      <c r="AL19" s="153"/>
      <c r="AM19" s="153" t="s">
        <v>1</v>
      </c>
      <c r="AN19" s="131">
        <f>SUM(L19+Z19+AG19)</f>
        <v>157</v>
      </c>
      <c r="AO19" s="153"/>
      <c r="AP19" s="253"/>
      <c r="AQ19" s="256"/>
      <c r="AR19" s="257"/>
      <c r="AS19" s="257"/>
      <c r="AT19" s="244">
        <f>SUM(AJ19/AN19)</f>
        <v>0.8789808917197452</v>
      </c>
      <c r="AU19" s="245"/>
      <c r="AV19" s="246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1.25" customHeight="1">
      <c r="A20" s="183"/>
      <c r="B20" s="181"/>
      <c r="C20" s="181"/>
      <c r="D20" s="181"/>
      <c r="E20" s="181"/>
      <c r="F20" s="181"/>
      <c r="G20" s="182"/>
      <c r="H20" s="163"/>
      <c r="I20" s="163"/>
      <c r="J20" s="163"/>
      <c r="K20" s="163"/>
      <c r="L20" s="163"/>
      <c r="M20" s="163"/>
      <c r="N20" s="164"/>
      <c r="O20" s="207"/>
      <c r="P20" s="263"/>
      <c r="Q20" s="263"/>
      <c r="R20" s="263"/>
      <c r="S20" s="263"/>
      <c r="T20" s="263"/>
      <c r="U20" s="282"/>
      <c r="V20" s="161"/>
      <c r="W20" s="156"/>
      <c r="X20" s="156"/>
      <c r="Y20" s="156"/>
      <c r="Z20" s="156"/>
      <c r="AA20" s="156"/>
      <c r="AB20" s="162"/>
      <c r="AC20" s="161"/>
      <c r="AD20" s="156"/>
      <c r="AE20" s="156"/>
      <c r="AF20" s="156"/>
      <c r="AG20" s="156"/>
      <c r="AH20" s="156"/>
      <c r="AI20" s="156"/>
      <c r="AJ20" s="260"/>
      <c r="AK20" s="153"/>
      <c r="AL20" s="153"/>
      <c r="AM20" s="153"/>
      <c r="AN20" s="153"/>
      <c r="AO20" s="153"/>
      <c r="AP20" s="253"/>
      <c r="AQ20" s="256"/>
      <c r="AR20" s="257"/>
      <c r="AS20" s="257"/>
      <c r="AT20" s="244"/>
      <c r="AU20" s="245"/>
      <c r="AV20" s="246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1.25" customHeight="1">
      <c r="A21" s="183"/>
      <c r="B21" s="181"/>
      <c r="C21" s="181"/>
      <c r="D21" s="181"/>
      <c r="E21" s="181"/>
      <c r="F21" s="181"/>
      <c r="G21" s="182"/>
      <c r="H21" s="15"/>
      <c r="I21" s="15"/>
      <c r="J21" s="15"/>
      <c r="K21" s="15"/>
      <c r="L21" s="15"/>
      <c r="M21" s="15"/>
      <c r="N21" s="16"/>
      <c r="O21" s="287"/>
      <c r="P21" s="284"/>
      <c r="Q21" s="284"/>
      <c r="R21" s="284"/>
      <c r="S21" s="284"/>
      <c r="T21" s="284"/>
      <c r="U21" s="285"/>
      <c r="V21" s="25"/>
      <c r="W21" s="26"/>
      <c r="X21" s="26"/>
      <c r="Y21" s="26"/>
      <c r="Z21" s="26"/>
      <c r="AA21" s="26"/>
      <c r="AB21" s="27"/>
      <c r="AC21" s="25"/>
      <c r="AD21" s="26"/>
      <c r="AE21" s="26"/>
      <c r="AF21" s="26"/>
      <c r="AG21" s="26"/>
      <c r="AH21" s="26"/>
      <c r="AI21" s="26"/>
      <c r="AJ21" s="42"/>
      <c r="AK21" s="30"/>
      <c r="AL21" s="30"/>
      <c r="AM21" s="30"/>
      <c r="AN21" s="30"/>
      <c r="AO21" s="30"/>
      <c r="AP21" s="31"/>
      <c r="AQ21" s="256"/>
      <c r="AR21" s="257"/>
      <c r="AS21" s="257"/>
      <c r="AT21" s="35"/>
      <c r="AU21" s="36"/>
      <c r="AV21" s="37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1.25" customHeight="1">
      <c r="A22" s="180" t="str">
        <f>V1</f>
        <v>Spařená řiť</v>
      </c>
      <c r="B22" s="181"/>
      <c r="C22" s="181"/>
      <c r="D22" s="181"/>
      <c r="E22" s="181"/>
      <c r="F22" s="181"/>
      <c r="G22" s="182"/>
      <c r="H22" s="165">
        <f>Z8</f>
        <v>1</v>
      </c>
      <c r="I22" s="165"/>
      <c r="J22" s="165"/>
      <c r="K22" s="165" t="s">
        <v>1</v>
      </c>
      <c r="L22" s="165">
        <f>V8</f>
        <v>2</v>
      </c>
      <c r="M22" s="165"/>
      <c r="N22" s="167"/>
      <c r="O22" s="172">
        <f>Z15</f>
        <v>2</v>
      </c>
      <c r="P22" s="165"/>
      <c r="Q22" s="165"/>
      <c r="R22" s="165" t="s">
        <v>1</v>
      </c>
      <c r="S22" s="165">
        <f>V15</f>
        <v>0</v>
      </c>
      <c r="T22" s="165"/>
      <c r="U22" s="167"/>
      <c r="V22" s="261">
        <v>0</v>
      </c>
      <c r="W22" s="262"/>
      <c r="X22" s="262"/>
      <c r="Y22" s="262"/>
      <c r="Z22" s="262"/>
      <c r="AA22" s="262"/>
      <c r="AB22" s="286"/>
      <c r="AC22" s="170">
        <v>2</v>
      </c>
      <c r="AD22" s="169"/>
      <c r="AE22" s="169"/>
      <c r="AF22" s="169" t="s">
        <v>1</v>
      </c>
      <c r="AG22" s="169">
        <v>0</v>
      </c>
      <c r="AH22" s="169"/>
      <c r="AI22" s="169"/>
      <c r="AJ22" s="142">
        <f>SUM(H22+O22+AC22)</f>
        <v>5</v>
      </c>
      <c r="AK22" s="118"/>
      <c r="AL22" s="118"/>
      <c r="AM22" s="118" t="s">
        <v>1</v>
      </c>
      <c r="AN22" s="118">
        <f>SUM(L22+S22+AG22)</f>
        <v>2</v>
      </c>
      <c r="AO22" s="118"/>
      <c r="AP22" s="119"/>
      <c r="AQ22" s="256">
        <v>2</v>
      </c>
      <c r="AR22" s="257"/>
      <c r="AS22" s="257"/>
      <c r="AT22" s="247">
        <f>SUM(AJ22/AN22)</f>
        <v>2.5</v>
      </c>
      <c r="AU22" s="248"/>
      <c r="AV22" s="249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1.25" customHeight="1">
      <c r="A23" s="183"/>
      <c r="B23" s="181"/>
      <c r="C23" s="181"/>
      <c r="D23" s="181"/>
      <c r="E23" s="181"/>
      <c r="F23" s="181"/>
      <c r="G23" s="182"/>
      <c r="H23" s="166"/>
      <c r="I23" s="166"/>
      <c r="J23" s="166"/>
      <c r="K23" s="166"/>
      <c r="L23" s="166"/>
      <c r="M23" s="166"/>
      <c r="N23" s="168"/>
      <c r="O23" s="173"/>
      <c r="P23" s="166"/>
      <c r="Q23" s="166"/>
      <c r="R23" s="166"/>
      <c r="S23" s="166"/>
      <c r="T23" s="166"/>
      <c r="U23" s="168"/>
      <c r="V23" s="207"/>
      <c r="W23" s="263"/>
      <c r="X23" s="263"/>
      <c r="Y23" s="263"/>
      <c r="Z23" s="263"/>
      <c r="AA23" s="263"/>
      <c r="AB23" s="282"/>
      <c r="AC23" s="158"/>
      <c r="AD23" s="155"/>
      <c r="AE23" s="155"/>
      <c r="AF23" s="155"/>
      <c r="AG23" s="155"/>
      <c r="AH23" s="155"/>
      <c r="AI23" s="155"/>
      <c r="AJ23" s="143"/>
      <c r="AK23" s="120"/>
      <c r="AL23" s="120"/>
      <c r="AM23" s="120"/>
      <c r="AN23" s="120"/>
      <c r="AO23" s="120"/>
      <c r="AP23" s="121"/>
      <c r="AQ23" s="256"/>
      <c r="AR23" s="257"/>
      <c r="AS23" s="257"/>
      <c r="AT23" s="244"/>
      <c r="AU23" s="245"/>
      <c r="AV23" s="246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1.25" customHeight="1">
      <c r="A24" s="183"/>
      <c r="B24" s="181"/>
      <c r="C24" s="181"/>
      <c r="D24" s="181"/>
      <c r="E24" s="181"/>
      <c r="F24" s="181"/>
      <c r="G24" s="182"/>
      <c r="H24" s="166"/>
      <c r="I24" s="166"/>
      <c r="J24" s="166"/>
      <c r="K24" s="166"/>
      <c r="L24" s="166"/>
      <c r="M24" s="166"/>
      <c r="N24" s="168"/>
      <c r="O24" s="173"/>
      <c r="P24" s="166"/>
      <c r="Q24" s="166"/>
      <c r="R24" s="166"/>
      <c r="S24" s="166"/>
      <c r="T24" s="166"/>
      <c r="U24" s="168"/>
      <c r="V24" s="207"/>
      <c r="W24" s="263"/>
      <c r="X24" s="263"/>
      <c r="Y24" s="263"/>
      <c r="Z24" s="263"/>
      <c r="AA24" s="263"/>
      <c r="AB24" s="282"/>
      <c r="AC24" s="158"/>
      <c r="AD24" s="155"/>
      <c r="AE24" s="155"/>
      <c r="AF24" s="155"/>
      <c r="AG24" s="155"/>
      <c r="AH24" s="155"/>
      <c r="AI24" s="155"/>
      <c r="AJ24" s="143"/>
      <c r="AK24" s="120"/>
      <c r="AL24" s="120"/>
      <c r="AM24" s="120"/>
      <c r="AN24" s="120"/>
      <c r="AO24" s="120"/>
      <c r="AP24" s="121"/>
      <c r="AQ24" s="256"/>
      <c r="AR24" s="257"/>
      <c r="AS24" s="257"/>
      <c r="AT24" s="244"/>
      <c r="AU24" s="245"/>
      <c r="AV24" s="246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1.25" customHeight="1">
      <c r="A25" s="183"/>
      <c r="B25" s="181"/>
      <c r="C25" s="181"/>
      <c r="D25" s="181"/>
      <c r="E25" s="181"/>
      <c r="F25" s="181"/>
      <c r="G25" s="182"/>
      <c r="H25" s="13"/>
      <c r="I25" s="13"/>
      <c r="J25" s="13"/>
      <c r="K25" s="13"/>
      <c r="L25" s="13"/>
      <c r="M25" s="13"/>
      <c r="N25" s="14"/>
      <c r="O25" s="18"/>
      <c r="P25" s="13"/>
      <c r="Q25" s="13"/>
      <c r="R25" s="13"/>
      <c r="S25" s="13"/>
      <c r="T25" s="13"/>
      <c r="U25" s="14"/>
      <c r="V25" s="207"/>
      <c r="W25" s="263"/>
      <c r="X25" s="263"/>
      <c r="Y25" s="263"/>
      <c r="Z25" s="263"/>
      <c r="AA25" s="263"/>
      <c r="AB25" s="282"/>
      <c r="AC25" s="23"/>
      <c r="AD25" s="12"/>
      <c r="AE25" s="12"/>
      <c r="AF25" s="12"/>
      <c r="AG25" s="12"/>
      <c r="AH25" s="12"/>
      <c r="AI25" s="12"/>
      <c r="AJ25" s="41"/>
      <c r="AK25" s="28"/>
      <c r="AL25" s="28"/>
      <c r="AM25" s="28"/>
      <c r="AN25" s="28"/>
      <c r="AO25" s="28"/>
      <c r="AP25" s="29"/>
      <c r="AQ25" s="256"/>
      <c r="AR25" s="257"/>
      <c r="AS25" s="257"/>
      <c r="AT25" s="38"/>
      <c r="AU25" s="39"/>
      <c r="AV25" s="4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1.25" customHeight="1">
      <c r="A26" s="183"/>
      <c r="B26" s="181"/>
      <c r="C26" s="181"/>
      <c r="D26" s="181"/>
      <c r="E26" s="181"/>
      <c r="F26" s="181"/>
      <c r="G26" s="182"/>
      <c r="H26" s="163">
        <f>Z12</f>
        <v>62</v>
      </c>
      <c r="I26" s="163"/>
      <c r="J26" s="163"/>
      <c r="K26" s="163" t="s">
        <v>1</v>
      </c>
      <c r="L26" s="163">
        <f>V12</f>
        <v>65</v>
      </c>
      <c r="M26" s="163"/>
      <c r="N26" s="164"/>
      <c r="O26" s="179">
        <f>Z19</f>
        <v>51</v>
      </c>
      <c r="P26" s="163"/>
      <c r="Q26" s="163"/>
      <c r="R26" s="163" t="s">
        <v>1</v>
      </c>
      <c r="S26" s="163">
        <f>V19</f>
        <v>45</v>
      </c>
      <c r="T26" s="163"/>
      <c r="U26" s="164"/>
      <c r="V26" s="207"/>
      <c r="W26" s="263"/>
      <c r="X26" s="263"/>
      <c r="Y26" s="263"/>
      <c r="Z26" s="263"/>
      <c r="AA26" s="263"/>
      <c r="AB26" s="282"/>
      <c r="AC26" s="161">
        <v>50</v>
      </c>
      <c r="AD26" s="156"/>
      <c r="AE26" s="156"/>
      <c r="AF26" s="156" t="s">
        <v>1</v>
      </c>
      <c r="AG26" s="156">
        <v>39</v>
      </c>
      <c r="AH26" s="156"/>
      <c r="AI26" s="156"/>
      <c r="AJ26" s="151">
        <f>SUM(H26+O26+AC26)</f>
        <v>163</v>
      </c>
      <c r="AK26" s="153"/>
      <c r="AL26" s="153"/>
      <c r="AM26" s="153" t="s">
        <v>1</v>
      </c>
      <c r="AN26" s="131">
        <f>SUM(L26+S26+AG26)</f>
        <v>149</v>
      </c>
      <c r="AO26" s="153"/>
      <c r="AP26" s="253"/>
      <c r="AQ26" s="256"/>
      <c r="AR26" s="257"/>
      <c r="AS26" s="257"/>
      <c r="AT26" s="244">
        <f>SUM(AJ26/AN26)</f>
        <v>1.0939597315436242</v>
      </c>
      <c r="AU26" s="245"/>
      <c r="AV26" s="246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1.25" customHeight="1">
      <c r="A27" s="183"/>
      <c r="B27" s="181"/>
      <c r="C27" s="181"/>
      <c r="D27" s="181"/>
      <c r="E27" s="181"/>
      <c r="F27" s="181"/>
      <c r="G27" s="182"/>
      <c r="H27" s="163"/>
      <c r="I27" s="163"/>
      <c r="J27" s="163"/>
      <c r="K27" s="163"/>
      <c r="L27" s="163"/>
      <c r="M27" s="163"/>
      <c r="N27" s="164"/>
      <c r="O27" s="179"/>
      <c r="P27" s="163"/>
      <c r="Q27" s="163"/>
      <c r="R27" s="163"/>
      <c r="S27" s="163"/>
      <c r="T27" s="163"/>
      <c r="U27" s="164"/>
      <c r="V27" s="207"/>
      <c r="W27" s="263"/>
      <c r="X27" s="263"/>
      <c r="Y27" s="263"/>
      <c r="Z27" s="263"/>
      <c r="AA27" s="263"/>
      <c r="AB27" s="282"/>
      <c r="AC27" s="161"/>
      <c r="AD27" s="156"/>
      <c r="AE27" s="156"/>
      <c r="AF27" s="156"/>
      <c r="AG27" s="156"/>
      <c r="AH27" s="156"/>
      <c r="AI27" s="156"/>
      <c r="AJ27" s="260"/>
      <c r="AK27" s="153"/>
      <c r="AL27" s="153"/>
      <c r="AM27" s="153"/>
      <c r="AN27" s="153"/>
      <c r="AO27" s="153"/>
      <c r="AP27" s="253"/>
      <c r="AQ27" s="256"/>
      <c r="AR27" s="257"/>
      <c r="AS27" s="257"/>
      <c r="AT27" s="244"/>
      <c r="AU27" s="245"/>
      <c r="AV27" s="246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1.25" customHeight="1">
      <c r="A28" s="183"/>
      <c r="B28" s="181"/>
      <c r="C28" s="181"/>
      <c r="D28" s="181"/>
      <c r="E28" s="181"/>
      <c r="F28" s="181"/>
      <c r="G28" s="182"/>
      <c r="H28" s="15"/>
      <c r="I28" s="15"/>
      <c r="J28" s="15"/>
      <c r="K28" s="15"/>
      <c r="L28" s="15"/>
      <c r="M28" s="15"/>
      <c r="N28" s="16"/>
      <c r="O28" s="17"/>
      <c r="P28" s="15"/>
      <c r="Q28" s="15"/>
      <c r="R28" s="15"/>
      <c r="S28" s="15"/>
      <c r="T28" s="15"/>
      <c r="U28" s="16"/>
      <c r="V28" s="287"/>
      <c r="W28" s="284"/>
      <c r="X28" s="284"/>
      <c r="Y28" s="284"/>
      <c r="Z28" s="284"/>
      <c r="AA28" s="284"/>
      <c r="AB28" s="285"/>
      <c r="AC28" s="25"/>
      <c r="AD28" s="26"/>
      <c r="AE28" s="26"/>
      <c r="AF28" s="26"/>
      <c r="AG28" s="26"/>
      <c r="AH28" s="26"/>
      <c r="AI28" s="26"/>
      <c r="AJ28" s="42"/>
      <c r="AK28" s="30"/>
      <c r="AL28" s="30"/>
      <c r="AM28" s="30"/>
      <c r="AN28" s="30"/>
      <c r="AO28" s="30"/>
      <c r="AP28" s="31"/>
      <c r="AQ28" s="256"/>
      <c r="AR28" s="257"/>
      <c r="AS28" s="257"/>
      <c r="AT28" s="35"/>
      <c r="AU28" s="36"/>
      <c r="AV28" s="37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1.25" customHeight="1">
      <c r="A29" s="180" t="str">
        <f>AC1</f>
        <v>Hladový mlýn</v>
      </c>
      <c r="B29" s="181"/>
      <c r="C29" s="181"/>
      <c r="D29" s="181"/>
      <c r="E29" s="181"/>
      <c r="F29" s="181"/>
      <c r="G29" s="182"/>
      <c r="H29" s="165">
        <f>AG8</f>
        <v>0</v>
      </c>
      <c r="I29" s="165"/>
      <c r="J29" s="165"/>
      <c r="K29" s="165" t="s">
        <v>1</v>
      </c>
      <c r="L29" s="165">
        <f>AC8</f>
        <v>2</v>
      </c>
      <c r="M29" s="165"/>
      <c r="N29" s="167"/>
      <c r="O29" s="172">
        <f>AG15</f>
        <v>1</v>
      </c>
      <c r="P29" s="165"/>
      <c r="Q29" s="165"/>
      <c r="R29" s="165" t="s">
        <v>1</v>
      </c>
      <c r="S29" s="165">
        <f>AC15</f>
        <v>2</v>
      </c>
      <c r="T29" s="165"/>
      <c r="U29" s="167"/>
      <c r="V29" s="172">
        <f>AG22</f>
        <v>0</v>
      </c>
      <c r="W29" s="165"/>
      <c r="X29" s="165"/>
      <c r="Y29" s="165" t="s">
        <v>1</v>
      </c>
      <c r="Z29" s="165">
        <f>AC22</f>
        <v>2</v>
      </c>
      <c r="AA29" s="165"/>
      <c r="AB29" s="167"/>
      <c r="AC29" s="261">
        <v>8</v>
      </c>
      <c r="AD29" s="262"/>
      <c r="AE29" s="262"/>
      <c r="AF29" s="262"/>
      <c r="AG29" s="262"/>
      <c r="AH29" s="262"/>
      <c r="AI29" s="262"/>
      <c r="AJ29" s="142">
        <f>SUM(H29+O29+V29)</f>
        <v>1</v>
      </c>
      <c r="AK29" s="118"/>
      <c r="AL29" s="118"/>
      <c r="AM29" s="118" t="s">
        <v>1</v>
      </c>
      <c r="AN29" s="118">
        <f>SUM(L29+S29+Z29)</f>
        <v>6</v>
      </c>
      <c r="AO29" s="118"/>
      <c r="AP29" s="119"/>
      <c r="AQ29" s="256">
        <v>4</v>
      </c>
      <c r="AR29" s="257"/>
      <c r="AS29" s="257"/>
      <c r="AT29" s="244">
        <f>SUM(AJ29/AN29)</f>
        <v>0.16666666666666666</v>
      </c>
      <c r="AU29" s="245"/>
      <c r="AV29" s="246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1.25" customHeight="1">
      <c r="A30" s="183"/>
      <c r="B30" s="181"/>
      <c r="C30" s="181"/>
      <c r="D30" s="181"/>
      <c r="E30" s="181"/>
      <c r="F30" s="181"/>
      <c r="G30" s="182"/>
      <c r="H30" s="166"/>
      <c r="I30" s="166"/>
      <c r="J30" s="166"/>
      <c r="K30" s="166"/>
      <c r="L30" s="166"/>
      <c r="M30" s="166"/>
      <c r="N30" s="168"/>
      <c r="O30" s="173"/>
      <c r="P30" s="166"/>
      <c r="Q30" s="166"/>
      <c r="R30" s="166"/>
      <c r="S30" s="166"/>
      <c r="T30" s="166"/>
      <c r="U30" s="168"/>
      <c r="V30" s="173"/>
      <c r="W30" s="166"/>
      <c r="X30" s="166"/>
      <c r="Y30" s="166"/>
      <c r="Z30" s="166"/>
      <c r="AA30" s="166"/>
      <c r="AB30" s="168"/>
      <c r="AC30" s="207"/>
      <c r="AD30" s="263"/>
      <c r="AE30" s="263"/>
      <c r="AF30" s="263"/>
      <c r="AG30" s="263"/>
      <c r="AH30" s="263"/>
      <c r="AI30" s="263"/>
      <c r="AJ30" s="143"/>
      <c r="AK30" s="120"/>
      <c r="AL30" s="120"/>
      <c r="AM30" s="120"/>
      <c r="AN30" s="120"/>
      <c r="AO30" s="120"/>
      <c r="AP30" s="121"/>
      <c r="AQ30" s="256"/>
      <c r="AR30" s="257"/>
      <c r="AS30" s="257"/>
      <c r="AT30" s="244"/>
      <c r="AU30" s="245"/>
      <c r="AV30" s="246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1.25" customHeight="1">
      <c r="A31" s="183"/>
      <c r="B31" s="181"/>
      <c r="C31" s="181"/>
      <c r="D31" s="181"/>
      <c r="E31" s="181"/>
      <c r="F31" s="181"/>
      <c r="G31" s="182"/>
      <c r="H31" s="166"/>
      <c r="I31" s="166"/>
      <c r="J31" s="166"/>
      <c r="K31" s="166"/>
      <c r="L31" s="166"/>
      <c r="M31" s="166"/>
      <c r="N31" s="168"/>
      <c r="O31" s="173"/>
      <c r="P31" s="166"/>
      <c r="Q31" s="166"/>
      <c r="R31" s="166"/>
      <c r="S31" s="166"/>
      <c r="T31" s="166"/>
      <c r="U31" s="168"/>
      <c r="V31" s="173"/>
      <c r="W31" s="166"/>
      <c r="X31" s="166"/>
      <c r="Y31" s="166"/>
      <c r="Z31" s="166"/>
      <c r="AA31" s="166"/>
      <c r="AB31" s="168"/>
      <c r="AC31" s="207"/>
      <c r="AD31" s="263"/>
      <c r="AE31" s="263"/>
      <c r="AF31" s="263"/>
      <c r="AG31" s="263"/>
      <c r="AH31" s="263"/>
      <c r="AI31" s="263"/>
      <c r="AJ31" s="143"/>
      <c r="AK31" s="120"/>
      <c r="AL31" s="120"/>
      <c r="AM31" s="120"/>
      <c r="AN31" s="120"/>
      <c r="AO31" s="120"/>
      <c r="AP31" s="121"/>
      <c r="AQ31" s="256"/>
      <c r="AR31" s="257"/>
      <c r="AS31" s="257"/>
      <c r="AT31" s="244"/>
      <c r="AU31" s="245"/>
      <c r="AV31" s="246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1.25" customHeight="1">
      <c r="A32" s="183"/>
      <c r="B32" s="181"/>
      <c r="C32" s="181"/>
      <c r="D32" s="181"/>
      <c r="E32" s="181"/>
      <c r="F32" s="181"/>
      <c r="G32" s="182"/>
      <c r="H32" s="13"/>
      <c r="I32" s="13"/>
      <c r="J32" s="13"/>
      <c r="K32" s="13"/>
      <c r="L32" s="13"/>
      <c r="M32" s="13"/>
      <c r="N32" s="14"/>
      <c r="O32" s="18"/>
      <c r="P32" s="13"/>
      <c r="Q32" s="13"/>
      <c r="R32" s="13"/>
      <c r="S32" s="13"/>
      <c r="T32" s="13"/>
      <c r="U32" s="14"/>
      <c r="V32" s="18"/>
      <c r="W32" s="13"/>
      <c r="X32" s="13"/>
      <c r="Y32" s="13"/>
      <c r="Z32" s="13"/>
      <c r="AA32" s="13"/>
      <c r="AB32" s="14"/>
      <c r="AC32" s="207"/>
      <c r="AD32" s="263"/>
      <c r="AE32" s="263"/>
      <c r="AF32" s="263"/>
      <c r="AG32" s="263"/>
      <c r="AH32" s="263"/>
      <c r="AI32" s="263"/>
      <c r="AJ32" s="41"/>
      <c r="AK32" s="28"/>
      <c r="AL32" s="28"/>
      <c r="AM32" s="28"/>
      <c r="AN32" s="28"/>
      <c r="AO32" s="28"/>
      <c r="AP32" s="29"/>
      <c r="AQ32" s="256"/>
      <c r="AR32" s="257"/>
      <c r="AS32" s="257"/>
      <c r="AT32" s="38"/>
      <c r="AU32" s="39"/>
      <c r="AV32" s="40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1.25" customHeight="1">
      <c r="A33" s="183"/>
      <c r="B33" s="181"/>
      <c r="C33" s="181"/>
      <c r="D33" s="181"/>
      <c r="E33" s="181"/>
      <c r="F33" s="181"/>
      <c r="G33" s="182"/>
      <c r="H33" s="163">
        <f>AG12</f>
        <v>39</v>
      </c>
      <c r="I33" s="163"/>
      <c r="J33" s="163"/>
      <c r="K33" s="163" t="s">
        <v>1</v>
      </c>
      <c r="L33" s="163">
        <f>AC12</f>
        <v>50</v>
      </c>
      <c r="M33" s="163"/>
      <c r="N33" s="164"/>
      <c r="O33" s="179">
        <f>AG19</f>
        <v>56</v>
      </c>
      <c r="P33" s="163"/>
      <c r="Q33" s="163"/>
      <c r="R33" s="163" t="s">
        <v>1</v>
      </c>
      <c r="S33" s="163">
        <f>AC19</f>
        <v>63</v>
      </c>
      <c r="T33" s="163"/>
      <c r="U33" s="164"/>
      <c r="V33" s="179">
        <f>AG26</f>
        <v>39</v>
      </c>
      <c r="W33" s="163"/>
      <c r="X33" s="163"/>
      <c r="Y33" s="163" t="s">
        <v>1</v>
      </c>
      <c r="Z33" s="163">
        <f>AC26</f>
        <v>50</v>
      </c>
      <c r="AA33" s="163"/>
      <c r="AB33" s="164"/>
      <c r="AC33" s="207"/>
      <c r="AD33" s="263"/>
      <c r="AE33" s="263"/>
      <c r="AF33" s="263"/>
      <c r="AG33" s="263"/>
      <c r="AH33" s="263"/>
      <c r="AI33" s="263"/>
      <c r="AJ33" s="151">
        <f>SUM(H33+O33+V33)</f>
        <v>134</v>
      </c>
      <c r="AK33" s="153"/>
      <c r="AL33" s="153"/>
      <c r="AM33" s="153" t="s">
        <v>1</v>
      </c>
      <c r="AN33" s="131">
        <f>SUM(L33+S33+Z33)</f>
        <v>163</v>
      </c>
      <c r="AO33" s="153"/>
      <c r="AP33" s="253"/>
      <c r="AQ33" s="256"/>
      <c r="AR33" s="257"/>
      <c r="AS33" s="257"/>
      <c r="AT33" s="244">
        <f>SUM(AJ33/AN33)</f>
        <v>0.8220858895705522</v>
      </c>
      <c r="AU33" s="245"/>
      <c r="AV33" s="246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1.25" customHeight="1">
      <c r="A34" s="183"/>
      <c r="B34" s="181"/>
      <c r="C34" s="181"/>
      <c r="D34" s="181"/>
      <c r="E34" s="181"/>
      <c r="F34" s="181"/>
      <c r="G34" s="182"/>
      <c r="H34" s="163"/>
      <c r="I34" s="163"/>
      <c r="J34" s="163"/>
      <c r="K34" s="163"/>
      <c r="L34" s="163"/>
      <c r="M34" s="163"/>
      <c r="N34" s="164"/>
      <c r="O34" s="179"/>
      <c r="P34" s="163"/>
      <c r="Q34" s="163"/>
      <c r="R34" s="163"/>
      <c r="S34" s="163"/>
      <c r="T34" s="163"/>
      <c r="U34" s="164"/>
      <c r="V34" s="179"/>
      <c r="W34" s="163"/>
      <c r="X34" s="163"/>
      <c r="Y34" s="163"/>
      <c r="Z34" s="163"/>
      <c r="AA34" s="163"/>
      <c r="AB34" s="164"/>
      <c r="AC34" s="207"/>
      <c r="AD34" s="263"/>
      <c r="AE34" s="263"/>
      <c r="AF34" s="263"/>
      <c r="AG34" s="263"/>
      <c r="AH34" s="263"/>
      <c r="AI34" s="263"/>
      <c r="AJ34" s="260"/>
      <c r="AK34" s="153"/>
      <c r="AL34" s="153"/>
      <c r="AM34" s="153"/>
      <c r="AN34" s="153"/>
      <c r="AO34" s="153"/>
      <c r="AP34" s="253"/>
      <c r="AQ34" s="256"/>
      <c r="AR34" s="257"/>
      <c r="AS34" s="257"/>
      <c r="AT34" s="244"/>
      <c r="AU34" s="245"/>
      <c r="AV34" s="246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1.25" customHeight="1" thickBot="1">
      <c r="A35" s="184"/>
      <c r="B35" s="185"/>
      <c r="C35" s="185"/>
      <c r="D35" s="185"/>
      <c r="E35" s="185"/>
      <c r="F35" s="185"/>
      <c r="G35" s="186"/>
      <c r="H35" s="19"/>
      <c r="I35" s="19"/>
      <c r="J35" s="19"/>
      <c r="K35" s="19"/>
      <c r="L35" s="19"/>
      <c r="M35" s="19"/>
      <c r="N35" s="20"/>
      <c r="O35" s="21"/>
      <c r="P35" s="19"/>
      <c r="Q35" s="19"/>
      <c r="R35" s="19"/>
      <c r="S35" s="19"/>
      <c r="T35" s="19"/>
      <c r="U35" s="20"/>
      <c r="V35" s="21"/>
      <c r="W35" s="19"/>
      <c r="X35" s="19"/>
      <c r="Y35" s="19"/>
      <c r="Z35" s="19"/>
      <c r="AA35" s="19"/>
      <c r="AB35" s="20"/>
      <c r="AC35" s="264"/>
      <c r="AD35" s="265"/>
      <c r="AE35" s="265"/>
      <c r="AF35" s="265"/>
      <c r="AG35" s="265"/>
      <c r="AH35" s="265"/>
      <c r="AI35" s="265"/>
      <c r="AJ35" s="42"/>
      <c r="AK35" s="30"/>
      <c r="AL35" s="30"/>
      <c r="AM35" s="30"/>
      <c r="AN35" s="30"/>
      <c r="AO35" s="30"/>
      <c r="AP35" s="31"/>
      <c r="AQ35" s="258"/>
      <c r="AR35" s="259"/>
      <c r="AS35" s="259"/>
      <c r="AT35" s="21"/>
      <c r="AU35" s="19"/>
      <c r="AV35" s="2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/>
  <mergeCells count="125">
    <mergeCell ref="AJ8:AL10"/>
    <mergeCell ref="AJ15:AL17"/>
    <mergeCell ref="AM19:AM20"/>
    <mergeCell ref="AN19:AP20"/>
    <mergeCell ref="AJ1:AP7"/>
    <mergeCell ref="AT26:AV27"/>
    <mergeCell ref="AT29:AV31"/>
    <mergeCell ref="AT19:AV20"/>
    <mergeCell ref="AT33:AV34"/>
    <mergeCell ref="AT22:AV24"/>
    <mergeCell ref="AQ1:AS7"/>
    <mergeCell ref="AQ8:AS14"/>
    <mergeCell ref="AQ15:AS21"/>
    <mergeCell ref="AW8:AY10"/>
    <mergeCell ref="AM8:AM10"/>
    <mergeCell ref="AT12:AV13"/>
    <mergeCell ref="AT15:AV17"/>
    <mergeCell ref="AT8:AV10"/>
    <mergeCell ref="AN8:AP10"/>
    <mergeCell ref="AM12:AM13"/>
    <mergeCell ref="AN12:AP13"/>
    <mergeCell ref="AM15:AM17"/>
    <mergeCell ref="AN15:AP17"/>
    <mergeCell ref="AG12:AI13"/>
    <mergeCell ref="AF15:AF17"/>
    <mergeCell ref="AG15:AI17"/>
    <mergeCell ref="AJ12:AL13"/>
    <mergeCell ref="AN29:AP31"/>
    <mergeCell ref="AQ29:AS35"/>
    <mergeCell ref="AN26:AP27"/>
    <mergeCell ref="AN33:AP34"/>
    <mergeCell ref="AQ22:AS28"/>
    <mergeCell ref="AN22:AP24"/>
    <mergeCell ref="Z8:AB10"/>
    <mergeCell ref="V12:X13"/>
    <mergeCell ref="Y12:Y13"/>
    <mergeCell ref="Z12:AB13"/>
    <mergeCell ref="AM22:AM24"/>
    <mergeCell ref="AC8:AE10"/>
    <mergeCell ref="AF8:AF10"/>
    <mergeCell ref="AG8:AI10"/>
    <mergeCell ref="AC12:AE13"/>
    <mergeCell ref="AF12:AF13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19:AB20"/>
    <mergeCell ref="H15:J17"/>
    <mergeCell ref="K15:K17"/>
    <mergeCell ref="L15:N17"/>
    <mergeCell ref="H19:J20"/>
    <mergeCell ref="K19:K20"/>
    <mergeCell ref="L19:N20"/>
    <mergeCell ref="V19:X20"/>
    <mergeCell ref="V15:X17"/>
    <mergeCell ref="Y15:Y1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C29:AI35"/>
    <mergeCell ref="AJ29:AL31"/>
    <mergeCell ref="AJ33:AL34"/>
    <mergeCell ref="AM33:AM34"/>
    <mergeCell ref="V29:X31"/>
    <mergeCell ref="Y29:Y31"/>
    <mergeCell ref="Z33:AB34"/>
    <mergeCell ref="Z29:AB31"/>
    <mergeCell ref="R33:R34"/>
    <mergeCell ref="S33:U34"/>
    <mergeCell ref="V33:X34"/>
    <mergeCell ref="Y33:Y34"/>
    <mergeCell ref="H33:J34"/>
    <mergeCell ref="K33:K34"/>
    <mergeCell ref="L33:N34"/>
    <mergeCell ref="O33:Q3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40" zoomScaleNormal="75" zoomScaleSheetLayoutView="40" zoomScalePageLayoutView="0" workbookViewId="0" topLeftCell="A1">
      <selection activeCell="V11" sqref="V11"/>
    </sheetView>
  </sheetViews>
  <sheetFormatPr defaultColWidth="9.00390625" defaultRowHeight="12.75"/>
  <cols>
    <col min="1" max="1" width="25.75390625" style="8" customWidth="1"/>
    <col min="2" max="2" width="10.375" style="6" bestFit="1" customWidth="1"/>
    <col min="3" max="3" width="25.75390625" style="6" customWidth="1"/>
    <col min="4" max="4" width="7.75390625" style="6" customWidth="1"/>
    <col min="5" max="5" width="25.75390625" style="6" customWidth="1"/>
    <col min="6" max="6" width="9.125" style="6" customWidth="1"/>
    <col min="7" max="7" width="25.75390625" style="3" customWidth="1"/>
    <col min="8" max="8" width="9.125" style="7" customWidth="1"/>
    <col min="9" max="9" width="25.75390625" style="6" customWidth="1"/>
    <col min="10" max="10" width="9.125" style="7" customWidth="1"/>
    <col min="11" max="11" width="25.75390625" style="6" customWidth="1"/>
    <col min="12" max="12" width="9.125" style="6" customWidth="1"/>
    <col min="13" max="13" width="25.75390625" style="8" customWidth="1"/>
    <col min="14" max="14" width="4.375" style="4" customWidth="1"/>
    <col min="15" max="15" width="7.75390625" style="4" customWidth="1"/>
    <col min="16" max="16" width="27.75390625" style="4" customWidth="1"/>
    <col min="17" max="16384" width="9.125" style="4" customWidth="1"/>
  </cols>
  <sheetData>
    <row r="1" spans="1:16" ht="78" customHeight="1" thickBot="1">
      <c r="A1" s="303" t="s">
        <v>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5"/>
    </row>
    <row r="2" spans="1:13" ht="21" customHeight="1" thickBot="1">
      <c r="A2" s="43"/>
      <c r="B2" s="44"/>
      <c r="C2" s="44"/>
      <c r="D2" s="44"/>
      <c r="E2" s="44"/>
      <c r="F2" s="44"/>
      <c r="G2" s="45"/>
      <c r="H2" s="46"/>
      <c r="I2" s="44"/>
      <c r="J2" s="46"/>
      <c r="K2" s="44"/>
      <c r="L2" s="44"/>
      <c r="M2" s="43"/>
    </row>
    <row r="3" spans="1:16" ht="49.5" customHeight="1" thickBot="1">
      <c r="A3" s="43"/>
      <c r="B3" s="44"/>
      <c r="C3" s="80" t="s">
        <v>22</v>
      </c>
      <c r="D3" s="79"/>
      <c r="E3" s="81" t="s">
        <v>23</v>
      </c>
      <c r="F3" s="79"/>
      <c r="G3" s="79" t="s">
        <v>24</v>
      </c>
      <c r="H3" s="60"/>
      <c r="I3" s="82" t="s">
        <v>25</v>
      </c>
      <c r="J3" s="60"/>
      <c r="K3" s="83" t="s">
        <v>26</v>
      </c>
      <c r="L3" s="44"/>
      <c r="M3" s="43"/>
      <c r="O3" s="306" t="s">
        <v>33</v>
      </c>
      <c r="P3" s="307"/>
    </row>
    <row r="4" spans="1:13" ht="15" customHeight="1" thickBot="1">
      <c r="A4" s="43"/>
      <c r="B4" s="44"/>
      <c r="C4" s="44"/>
      <c r="D4" s="44"/>
      <c r="E4" s="44"/>
      <c r="F4" s="44"/>
      <c r="G4" s="45"/>
      <c r="H4" s="46"/>
      <c r="I4" s="44"/>
      <c r="J4" s="46"/>
      <c r="K4" s="44"/>
      <c r="L4" s="44"/>
      <c r="M4" s="43"/>
    </row>
    <row r="5" spans="1:16" s="5" customFormat="1" ht="39" customHeight="1" thickBot="1">
      <c r="A5" s="47"/>
      <c r="B5" s="48"/>
      <c r="C5" s="49"/>
      <c r="D5" s="49"/>
      <c r="E5" s="49"/>
      <c r="F5" s="50"/>
      <c r="G5" s="51" t="s">
        <v>52</v>
      </c>
      <c r="H5" s="52"/>
      <c r="I5" s="49"/>
      <c r="J5" s="53"/>
      <c r="K5" s="49"/>
      <c r="L5" s="48"/>
      <c r="M5" s="47"/>
      <c r="O5" s="308" t="s">
        <v>6</v>
      </c>
      <c r="P5" s="309" t="s">
        <v>53</v>
      </c>
    </row>
    <row r="6" spans="1:16" s="5" customFormat="1" ht="39" customHeight="1" thickBot="1">
      <c r="A6" s="47"/>
      <c r="B6" s="48"/>
      <c r="C6" s="49"/>
      <c r="D6" s="70"/>
      <c r="E6" s="71" t="s">
        <v>49</v>
      </c>
      <c r="F6" s="70"/>
      <c r="G6" s="44"/>
      <c r="H6" s="87" t="s">
        <v>6</v>
      </c>
      <c r="I6" s="69" t="s">
        <v>52</v>
      </c>
      <c r="J6" s="68"/>
      <c r="K6" s="49"/>
      <c r="L6" s="48"/>
      <c r="M6" s="47"/>
      <c r="O6" s="294"/>
      <c r="P6" s="296"/>
    </row>
    <row r="7" spans="1:16" s="5" customFormat="1" ht="39" customHeight="1" thickBot="1">
      <c r="A7" s="47"/>
      <c r="B7" s="48"/>
      <c r="C7" s="49"/>
      <c r="D7" s="77"/>
      <c r="E7" s="49"/>
      <c r="F7" s="54"/>
      <c r="G7" s="51" t="s">
        <v>49</v>
      </c>
      <c r="H7" s="55"/>
      <c r="I7" s="49"/>
      <c r="J7" s="75"/>
      <c r="K7" s="49"/>
      <c r="L7" s="48"/>
      <c r="M7" s="47"/>
      <c r="O7" s="289" t="s">
        <v>7</v>
      </c>
      <c r="P7" s="291" t="s">
        <v>50</v>
      </c>
    </row>
    <row r="8" spans="1:16" s="5" customFormat="1" ht="39" customHeight="1" thickBot="1">
      <c r="A8" s="47"/>
      <c r="B8" s="48"/>
      <c r="C8" s="73" t="s">
        <v>51</v>
      </c>
      <c r="D8" s="88" t="s">
        <v>10</v>
      </c>
      <c r="E8" s="49"/>
      <c r="F8" s="49"/>
      <c r="G8" s="44"/>
      <c r="H8" s="56"/>
      <c r="I8" s="49"/>
      <c r="J8" s="89" t="s">
        <v>12</v>
      </c>
      <c r="K8" s="72" t="s">
        <v>53</v>
      </c>
      <c r="L8" s="48"/>
      <c r="M8" s="47"/>
      <c r="O8" s="289"/>
      <c r="P8" s="291"/>
    </row>
    <row r="9" spans="1:16" s="5" customFormat="1" ht="39" customHeight="1" thickBot="1">
      <c r="A9" s="47"/>
      <c r="B9" s="300"/>
      <c r="C9" s="49"/>
      <c r="D9" s="90"/>
      <c r="E9" s="49"/>
      <c r="F9" s="50"/>
      <c r="G9" s="51" t="s">
        <v>53</v>
      </c>
      <c r="H9" s="57"/>
      <c r="I9" s="49"/>
      <c r="J9" s="76"/>
      <c r="K9" s="49"/>
      <c r="L9" s="298"/>
      <c r="M9" s="47"/>
      <c r="O9" s="293" t="s">
        <v>8</v>
      </c>
      <c r="P9" s="295" t="s">
        <v>52</v>
      </c>
    </row>
    <row r="10" spans="1:16" s="5" customFormat="1" ht="39" customHeight="1" thickBot="1">
      <c r="A10" s="47"/>
      <c r="B10" s="300"/>
      <c r="C10" s="49"/>
      <c r="D10" s="91"/>
      <c r="E10" s="71" t="s">
        <v>51</v>
      </c>
      <c r="F10" s="70"/>
      <c r="G10" s="58"/>
      <c r="H10" s="87" t="s">
        <v>7</v>
      </c>
      <c r="I10" s="69" t="s">
        <v>53</v>
      </c>
      <c r="J10" s="56"/>
      <c r="K10" s="49"/>
      <c r="L10" s="298"/>
      <c r="M10" s="47"/>
      <c r="O10" s="294"/>
      <c r="P10" s="296"/>
    </row>
    <row r="11" spans="1:16" s="5" customFormat="1" ht="39" customHeight="1" thickBot="1">
      <c r="A11" s="59"/>
      <c r="B11" s="300"/>
      <c r="C11" s="49"/>
      <c r="D11" s="91"/>
      <c r="E11" s="49"/>
      <c r="F11" s="54"/>
      <c r="G11" s="51" t="s">
        <v>51</v>
      </c>
      <c r="H11" s="55"/>
      <c r="I11" s="49"/>
      <c r="J11" s="56"/>
      <c r="K11" s="49"/>
      <c r="L11" s="298"/>
      <c r="M11" s="59"/>
      <c r="O11" s="289" t="s">
        <v>9</v>
      </c>
      <c r="P11" s="291" t="s">
        <v>54</v>
      </c>
    </row>
    <row r="12" spans="1:16" s="5" customFormat="1" ht="39" customHeight="1" thickBot="1">
      <c r="A12" s="73" t="s">
        <v>34</v>
      </c>
      <c r="B12" s="92" t="s">
        <v>15</v>
      </c>
      <c r="C12" s="49"/>
      <c r="D12" s="91"/>
      <c r="E12" s="49"/>
      <c r="F12" s="49"/>
      <c r="G12" s="44"/>
      <c r="H12" s="56"/>
      <c r="I12" s="49"/>
      <c r="J12" s="56"/>
      <c r="K12" s="49"/>
      <c r="L12" s="93" t="s">
        <v>17</v>
      </c>
      <c r="M12" s="94" t="s">
        <v>53</v>
      </c>
      <c r="O12" s="289"/>
      <c r="P12" s="291"/>
    </row>
    <row r="13" spans="1:16" s="5" customFormat="1" ht="39" customHeight="1" thickBot="1">
      <c r="A13" s="95" t="s">
        <v>19</v>
      </c>
      <c r="B13" s="301"/>
      <c r="C13" s="49"/>
      <c r="D13" s="91"/>
      <c r="E13" s="49"/>
      <c r="F13" s="50"/>
      <c r="G13" s="51" t="s">
        <v>50</v>
      </c>
      <c r="H13" s="57"/>
      <c r="I13" s="49"/>
      <c r="J13" s="56"/>
      <c r="K13" s="49"/>
      <c r="L13" s="299"/>
      <c r="M13" s="96" t="s">
        <v>18</v>
      </c>
      <c r="O13" s="293" t="s">
        <v>10</v>
      </c>
      <c r="P13" s="295" t="s">
        <v>47</v>
      </c>
    </row>
    <row r="14" spans="1:16" s="5" customFormat="1" ht="39" customHeight="1" thickBot="1">
      <c r="A14" s="47"/>
      <c r="B14" s="301"/>
      <c r="C14" s="49"/>
      <c r="D14" s="97"/>
      <c r="E14" s="71" t="s">
        <v>48</v>
      </c>
      <c r="F14" s="70"/>
      <c r="G14" s="58"/>
      <c r="H14" s="87" t="s">
        <v>8</v>
      </c>
      <c r="I14" s="69" t="s">
        <v>50</v>
      </c>
      <c r="J14" s="67"/>
      <c r="K14" s="49"/>
      <c r="L14" s="299"/>
      <c r="M14" s="47"/>
      <c r="O14" s="294"/>
      <c r="P14" s="296"/>
    </row>
    <row r="15" spans="1:16" s="5" customFormat="1" ht="39" customHeight="1" thickBot="1">
      <c r="A15" s="47"/>
      <c r="B15" s="301"/>
      <c r="C15" s="49"/>
      <c r="D15" s="98"/>
      <c r="E15" s="49"/>
      <c r="F15" s="54"/>
      <c r="G15" s="51" t="s">
        <v>48</v>
      </c>
      <c r="H15" s="55"/>
      <c r="I15" s="49"/>
      <c r="J15" s="75"/>
      <c r="K15" s="49"/>
      <c r="L15" s="299"/>
      <c r="M15" s="47"/>
      <c r="O15" s="289" t="s">
        <v>11</v>
      </c>
      <c r="P15" s="291" t="s">
        <v>51</v>
      </c>
    </row>
    <row r="16" spans="1:16" s="5" customFormat="1" ht="39" customHeight="1" thickBot="1">
      <c r="A16" s="99" t="s">
        <v>20</v>
      </c>
      <c r="B16" s="74"/>
      <c r="C16" s="73" t="s">
        <v>47</v>
      </c>
      <c r="D16" s="88" t="s">
        <v>11</v>
      </c>
      <c r="E16" s="49"/>
      <c r="F16" s="49"/>
      <c r="G16" s="44"/>
      <c r="H16" s="56"/>
      <c r="I16" s="49"/>
      <c r="J16" s="100" t="s">
        <v>13</v>
      </c>
      <c r="K16" s="72" t="s">
        <v>50</v>
      </c>
      <c r="L16" s="60"/>
      <c r="M16" s="101" t="s">
        <v>21</v>
      </c>
      <c r="O16" s="289"/>
      <c r="P16" s="291"/>
    </row>
    <row r="17" spans="1:16" s="5" customFormat="1" ht="39" customHeight="1" thickBot="1">
      <c r="A17" s="102" t="s">
        <v>48</v>
      </c>
      <c r="B17" s="61"/>
      <c r="C17" s="49"/>
      <c r="D17" s="78"/>
      <c r="E17" s="49"/>
      <c r="F17" s="50"/>
      <c r="G17" s="51" t="s">
        <v>54</v>
      </c>
      <c r="H17" s="57"/>
      <c r="I17" s="49"/>
      <c r="J17" s="76"/>
      <c r="K17" s="49"/>
      <c r="L17" s="60"/>
      <c r="M17" s="103" t="s">
        <v>54</v>
      </c>
      <c r="O17" s="293" t="s">
        <v>12</v>
      </c>
      <c r="P17" s="295" t="s">
        <v>48</v>
      </c>
    </row>
    <row r="18" spans="1:16" s="5" customFormat="1" ht="39" customHeight="1" thickBot="1">
      <c r="A18" s="59"/>
      <c r="B18" s="104" t="s">
        <v>14</v>
      </c>
      <c r="C18" s="49"/>
      <c r="D18" s="49"/>
      <c r="E18" s="71" t="s">
        <v>47</v>
      </c>
      <c r="F18" s="70"/>
      <c r="G18" s="58"/>
      <c r="H18" s="87" t="s">
        <v>9</v>
      </c>
      <c r="I18" s="69" t="s">
        <v>54</v>
      </c>
      <c r="J18" s="53"/>
      <c r="K18" s="49"/>
      <c r="L18" s="105" t="s">
        <v>16</v>
      </c>
      <c r="M18" s="59"/>
      <c r="O18" s="294"/>
      <c r="P18" s="296"/>
    </row>
    <row r="19" spans="1:16" s="5" customFormat="1" ht="39" customHeight="1" thickBot="1">
      <c r="A19" s="106" t="s">
        <v>49</v>
      </c>
      <c r="B19" s="48"/>
      <c r="C19" s="49"/>
      <c r="D19" s="49"/>
      <c r="E19" s="49"/>
      <c r="F19" s="54"/>
      <c r="G19" s="51" t="s">
        <v>47</v>
      </c>
      <c r="H19" s="62"/>
      <c r="I19" s="49"/>
      <c r="J19" s="53"/>
      <c r="K19" s="49"/>
      <c r="L19" s="48"/>
      <c r="M19" s="103" t="s">
        <v>52</v>
      </c>
      <c r="O19" s="289" t="s">
        <v>13</v>
      </c>
      <c r="P19" s="291" t="s">
        <v>49</v>
      </c>
    </row>
    <row r="20" spans="1:16" s="5" customFormat="1" ht="39" customHeight="1" thickBot="1">
      <c r="A20" s="84"/>
      <c r="B20" s="48"/>
      <c r="C20" s="49"/>
      <c r="D20" s="49"/>
      <c r="E20" s="49"/>
      <c r="F20" s="70"/>
      <c r="G20" s="85"/>
      <c r="H20" s="68"/>
      <c r="I20" s="49"/>
      <c r="J20" s="53"/>
      <c r="K20" s="49"/>
      <c r="L20" s="48"/>
      <c r="M20" s="84"/>
      <c r="O20" s="290"/>
      <c r="P20" s="292"/>
    </row>
    <row r="21" spans="1:16" ht="80.25" customHeight="1">
      <c r="A21" s="48"/>
      <c r="B21" s="48"/>
      <c r="C21" s="48"/>
      <c r="D21" s="48"/>
      <c r="E21" s="48"/>
      <c r="F21" s="48"/>
      <c r="G21" s="48"/>
      <c r="H21" s="63"/>
      <c r="I21" s="48"/>
      <c r="J21" s="63"/>
      <c r="K21" s="48"/>
      <c r="L21" s="48"/>
      <c r="M21" s="48"/>
      <c r="O21" s="86"/>
      <c r="P21" s="117" t="s">
        <v>56</v>
      </c>
    </row>
    <row r="22" spans="1:16" ht="40.5" customHeight="1">
      <c r="A22" s="65" t="s">
        <v>27</v>
      </c>
      <c r="B22" s="48"/>
      <c r="C22" s="65" t="s">
        <v>28</v>
      </c>
      <c r="D22" s="48"/>
      <c r="E22" s="65" t="s">
        <v>27</v>
      </c>
      <c r="F22" s="302" t="s">
        <v>29</v>
      </c>
      <c r="G22" s="302"/>
      <c r="H22" s="302"/>
      <c r="I22" s="65" t="s">
        <v>28</v>
      </c>
      <c r="J22" s="63"/>
      <c r="K22" s="65" t="s">
        <v>28</v>
      </c>
      <c r="L22" s="48"/>
      <c r="M22" s="65" t="s">
        <v>27</v>
      </c>
      <c r="P22" s="288" t="s">
        <v>57</v>
      </c>
    </row>
    <row r="23" spans="1:16" ht="41.25" customHeight="1">
      <c r="A23" s="66" t="s">
        <v>23</v>
      </c>
      <c r="B23" s="64"/>
      <c r="C23" s="66" t="s">
        <v>23</v>
      </c>
      <c r="D23" s="64"/>
      <c r="E23" s="66" t="s">
        <v>24</v>
      </c>
      <c r="F23" s="302"/>
      <c r="G23" s="302"/>
      <c r="H23" s="302"/>
      <c r="I23" s="66" t="s">
        <v>24</v>
      </c>
      <c r="J23" s="46"/>
      <c r="K23" s="66" t="s">
        <v>30</v>
      </c>
      <c r="L23" s="64"/>
      <c r="M23" s="66" t="s">
        <v>30</v>
      </c>
      <c r="P23" s="288"/>
    </row>
    <row r="24" spans="1:13" ht="21.75" customHeight="1">
      <c r="A24" s="11"/>
      <c r="B24" s="9"/>
      <c r="C24" s="11"/>
      <c r="D24" s="9"/>
      <c r="E24" s="11"/>
      <c r="F24" s="2"/>
      <c r="G24" s="2"/>
      <c r="H24" s="2"/>
      <c r="I24" s="11"/>
      <c r="J24" s="10"/>
      <c r="K24" s="11"/>
      <c r="L24" s="9"/>
      <c r="M24" s="11"/>
    </row>
    <row r="25" spans="1:13" ht="36.75" customHeight="1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</row>
  </sheetData>
  <sheetProtection/>
  <mergeCells count="25">
    <mergeCell ref="A1:P1"/>
    <mergeCell ref="O3:P3"/>
    <mergeCell ref="O5:O6"/>
    <mergeCell ref="P5:P6"/>
    <mergeCell ref="A25:M25"/>
    <mergeCell ref="L9:L11"/>
    <mergeCell ref="L13:L15"/>
    <mergeCell ref="B9:B11"/>
    <mergeCell ref="B13:B15"/>
    <mergeCell ref="F22:H23"/>
    <mergeCell ref="O11:O12"/>
    <mergeCell ref="P11:P12"/>
    <mergeCell ref="O13:O14"/>
    <mergeCell ref="P13:P14"/>
    <mergeCell ref="O7:O8"/>
    <mergeCell ref="P7:P8"/>
    <mergeCell ref="O9:O10"/>
    <mergeCell ref="P9:P10"/>
    <mergeCell ref="P22:P23"/>
    <mergeCell ref="O19:O20"/>
    <mergeCell ref="P19:P20"/>
    <mergeCell ref="O15:O16"/>
    <mergeCell ref="P15:P16"/>
    <mergeCell ref="O17:O18"/>
    <mergeCell ref="P17:P18"/>
  </mergeCells>
  <printOptions horizontalCentered="1" verticalCentered="1"/>
  <pageMargins left="0" right="0" top="0" bottom="0" header="0" footer="0"/>
  <pageSetup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6"/>
  <sheetViews>
    <sheetView view="pageBreakPreview" zoomScale="60" zoomScaleNormal="65" zoomScalePageLayoutView="0" workbookViewId="0" topLeftCell="A4">
      <selection activeCell="BH36" sqref="BH36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310" t="s">
        <v>55</v>
      </c>
      <c r="B1" s="311"/>
      <c r="C1" s="311"/>
      <c r="D1" s="311"/>
      <c r="E1" s="311"/>
      <c r="F1" s="311"/>
      <c r="G1" s="312"/>
      <c r="H1" s="212" t="s">
        <v>35</v>
      </c>
      <c r="I1" s="188"/>
      <c r="J1" s="188"/>
      <c r="K1" s="188"/>
      <c r="L1" s="188"/>
      <c r="M1" s="188"/>
      <c r="N1" s="188"/>
      <c r="O1" s="187" t="s">
        <v>44</v>
      </c>
      <c r="P1" s="188"/>
      <c r="Q1" s="188"/>
      <c r="R1" s="188"/>
      <c r="S1" s="188"/>
      <c r="T1" s="188"/>
      <c r="U1" s="188"/>
      <c r="V1" s="187" t="s">
        <v>41</v>
      </c>
      <c r="W1" s="188"/>
      <c r="X1" s="188"/>
      <c r="Y1" s="188"/>
      <c r="Z1" s="188"/>
      <c r="AA1" s="188"/>
      <c r="AB1" s="188"/>
      <c r="AC1" s="187" t="s">
        <v>45</v>
      </c>
      <c r="AD1" s="188"/>
      <c r="AE1" s="188"/>
      <c r="AF1" s="188"/>
      <c r="AG1" s="188"/>
      <c r="AH1" s="188"/>
      <c r="AI1" s="188"/>
      <c r="AJ1" s="187" t="s">
        <v>39</v>
      </c>
      <c r="AK1" s="188"/>
      <c r="AL1" s="188"/>
      <c r="AM1" s="188"/>
      <c r="AN1" s="188"/>
      <c r="AO1" s="188"/>
      <c r="AP1" s="241"/>
      <c r="AQ1" s="220" t="s">
        <v>0</v>
      </c>
      <c r="AR1" s="221"/>
      <c r="AS1" s="221"/>
      <c r="AT1" s="221"/>
      <c r="AU1" s="221"/>
      <c r="AV1" s="221"/>
      <c r="AW1" s="222"/>
      <c r="AX1" s="229" t="s">
        <v>31</v>
      </c>
      <c r="AY1" s="221"/>
      <c r="AZ1" s="222"/>
      <c r="BA1" s="232" t="s">
        <v>2</v>
      </c>
      <c r="BB1" s="233"/>
      <c r="BC1" s="234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313"/>
      <c r="B2" s="314"/>
      <c r="C2" s="314"/>
      <c r="D2" s="314"/>
      <c r="E2" s="314"/>
      <c r="F2" s="314"/>
      <c r="G2" s="315"/>
      <c r="H2" s="21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242"/>
      <c r="AQ2" s="223"/>
      <c r="AR2" s="224"/>
      <c r="AS2" s="224"/>
      <c r="AT2" s="224"/>
      <c r="AU2" s="224"/>
      <c r="AV2" s="224"/>
      <c r="AW2" s="225"/>
      <c r="AX2" s="230"/>
      <c r="AY2" s="224"/>
      <c r="AZ2" s="225"/>
      <c r="BA2" s="235"/>
      <c r="BB2" s="236"/>
      <c r="BC2" s="23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313"/>
      <c r="B3" s="314"/>
      <c r="C3" s="314"/>
      <c r="D3" s="314"/>
      <c r="E3" s="314"/>
      <c r="F3" s="314"/>
      <c r="G3" s="315"/>
      <c r="H3" s="213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242"/>
      <c r="AQ3" s="223"/>
      <c r="AR3" s="224"/>
      <c r="AS3" s="224"/>
      <c r="AT3" s="224"/>
      <c r="AU3" s="224"/>
      <c r="AV3" s="224"/>
      <c r="AW3" s="225"/>
      <c r="AX3" s="230"/>
      <c r="AY3" s="224"/>
      <c r="AZ3" s="225"/>
      <c r="BA3" s="235"/>
      <c r="BB3" s="236"/>
      <c r="BC3" s="23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313"/>
      <c r="B4" s="314"/>
      <c r="C4" s="314"/>
      <c r="D4" s="314"/>
      <c r="E4" s="314"/>
      <c r="F4" s="314"/>
      <c r="G4" s="315"/>
      <c r="H4" s="213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242"/>
      <c r="AQ4" s="223"/>
      <c r="AR4" s="224"/>
      <c r="AS4" s="224"/>
      <c r="AT4" s="224"/>
      <c r="AU4" s="224"/>
      <c r="AV4" s="224"/>
      <c r="AW4" s="225"/>
      <c r="AX4" s="230"/>
      <c r="AY4" s="224"/>
      <c r="AZ4" s="225"/>
      <c r="BA4" s="235"/>
      <c r="BB4" s="236"/>
      <c r="BC4" s="23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313"/>
      <c r="B5" s="314"/>
      <c r="C5" s="314"/>
      <c r="D5" s="314"/>
      <c r="E5" s="314"/>
      <c r="F5" s="314"/>
      <c r="G5" s="315"/>
      <c r="H5" s="213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42"/>
      <c r="AQ5" s="223"/>
      <c r="AR5" s="224"/>
      <c r="AS5" s="224"/>
      <c r="AT5" s="224"/>
      <c r="AU5" s="224"/>
      <c r="AV5" s="224"/>
      <c r="AW5" s="225"/>
      <c r="AX5" s="230"/>
      <c r="AY5" s="224"/>
      <c r="AZ5" s="225"/>
      <c r="BA5" s="235"/>
      <c r="BB5" s="236"/>
      <c r="BC5" s="23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313"/>
      <c r="B6" s="314"/>
      <c r="C6" s="314"/>
      <c r="D6" s="314"/>
      <c r="E6" s="314"/>
      <c r="F6" s="314"/>
      <c r="G6" s="315"/>
      <c r="H6" s="21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42"/>
      <c r="AQ6" s="223"/>
      <c r="AR6" s="224"/>
      <c r="AS6" s="224"/>
      <c r="AT6" s="224"/>
      <c r="AU6" s="224"/>
      <c r="AV6" s="224"/>
      <c r="AW6" s="225"/>
      <c r="AX6" s="230"/>
      <c r="AY6" s="224"/>
      <c r="AZ6" s="225"/>
      <c r="BA6" s="235"/>
      <c r="BB6" s="236"/>
      <c r="BC6" s="23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316"/>
      <c r="B7" s="317"/>
      <c r="C7" s="317"/>
      <c r="D7" s="317"/>
      <c r="E7" s="317"/>
      <c r="F7" s="317"/>
      <c r="G7" s="318"/>
      <c r="H7" s="214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243"/>
      <c r="AQ7" s="226"/>
      <c r="AR7" s="227"/>
      <c r="AS7" s="227"/>
      <c r="AT7" s="227"/>
      <c r="AU7" s="227"/>
      <c r="AV7" s="227"/>
      <c r="AW7" s="228"/>
      <c r="AX7" s="231"/>
      <c r="AY7" s="227"/>
      <c r="AZ7" s="228"/>
      <c r="BA7" s="238"/>
      <c r="BB7" s="239"/>
      <c r="BC7" s="240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15" t="str">
        <f>H1</f>
        <v>Plumbum</v>
      </c>
      <c r="B8" s="216"/>
      <c r="C8" s="216"/>
      <c r="D8" s="216"/>
      <c r="E8" s="216"/>
      <c r="F8" s="216"/>
      <c r="G8" s="217"/>
      <c r="H8" s="200"/>
      <c r="I8" s="200"/>
      <c r="J8" s="200"/>
      <c r="K8" s="200"/>
      <c r="L8" s="200"/>
      <c r="M8" s="200"/>
      <c r="N8" s="200"/>
      <c r="O8" s="157">
        <v>0</v>
      </c>
      <c r="P8" s="154"/>
      <c r="Q8" s="154"/>
      <c r="R8" s="154" t="s">
        <v>1</v>
      </c>
      <c r="S8" s="154">
        <v>1</v>
      </c>
      <c r="T8" s="154"/>
      <c r="U8" s="159"/>
      <c r="V8" s="157">
        <v>0</v>
      </c>
      <c r="W8" s="154"/>
      <c r="X8" s="154"/>
      <c r="Y8" s="154" t="s">
        <v>1</v>
      </c>
      <c r="Z8" s="154">
        <v>1</v>
      </c>
      <c r="AA8" s="154"/>
      <c r="AB8" s="154"/>
      <c r="AC8" s="157">
        <v>1</v>
      </c>
      <c r="AD8" s="154"/>
      <c r="AE8" s="154"/>
      <c r="AF8" s="154" t="s">
        <v>1</v>
      </c>
      <c r="AG8" s="154">
        <v>0</v>
      </c>
      <c r="AH8" s="154"/>
      <c r="AI8" s="159"/>
      <c r="AJ8" s="154">
        <v>0</v>
      </c>
      <c r="AK8" s="154"/>
      <c r="AL8" s="154"/>
      <c r="AM8" s="154" t="s">
        <v>1</v>
      </c>
      <c r="AN8" s="154">
        <v>1</v>
      </c>
      <c r="AO8" s="154"/>
      <c r="AP8" s="154"/>
      <c r="AQ8" s="149">
        <f>SUM(O8+V8+AC8+AJ8)</f>
        <v>1</v>
      </c>
      <c r="AR8" s="145"/>
      <c r="AS8" s="145"/>
      <c r="AT8" s="145" t="s">
        <v>1</v>
      </c>
      <c r="AU8" s="145">
        <f>SUM(S8+Z8+AG8+AN8)</f>
        <v>3</v>
      </c>
      <c r="AV8" s="145"/>
      <c r="AW8" s="150"/>
      <c r="AX8" s="322">
        <v>12</v>
      </c>
      <c r="AY8" s="323"/>
      <c r="AZ8" s="324"/>
      <c r="BA8" s="146">
        <f>SUM(AQ8/AU8)</f>
        <v>0.3333333333333333</v>
      </c>
      <c r="BB8" s="147"/>
      <c r="BC8" s="148"/>
      <c r="BD8" s="144"/>
      <c r="BE8" s="144"/>
      <c r="BF8" s="144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83"/>
      <c r="B9" s="181"/>
      <c r="C9" s="181"/>
      <c r="D9" s="181"/>
      <c r="E9" s="181"/>
      <c r="F9" s="181"/>
      <c r="G9" s="182"/>
      <c r="H9" s="200"/>
      <c r="I9" s="200"/>
      <c r="J9" s="200"/>
      <c r="K9" s="200"/>
      <c r="L9" s="200"/>
      <c r="M9" s="200"/>
      <c r="N9" s="200"/>
      <c r="O9" s="158"/>
      <c r="P9" s="155"/>
      <c r="Q9" s="155"/>
      <c r="R9" s="155"/>
      <c r="S9" s="155"/>
      <c r="T9" s="155"/>
      <c r="U9" s="160"/>
      <c r="V9" s="158"/>
      <c r="W9" s="155"/>
      <c r="X9" s="155"/>
      <c r="Y9" s="155"/>
      <c r="Z9" s="155"/>
      <c r="AA9" s="155"/>
      <c r="AB9" s="155"/>
      <c r="AC9" s="158"/>
      <c r="AD9" s="155"/>
      <c r="AE9" s="155"/>
      <c r="AF9" s="155"/>
      <c r="AG9" s="155"/>
      <c r="AH9" s="155"/>
      <c r="AI9" s="160"/>
      <c r="AJ9" s="155"/>
      <c r="AK9" s="155"/>
      <c r="AL9" s="155"/>
      <c r="AM9" s="155"/>
      <c r="AN9" s="155"/>
      <c r="AO9" s="155"/>
      <c r="AP9" s="155"/>
      <c r="AQ9" s="143"/>
      <c r="AR9" s="120"/>
      <c r="AS9" s="120"/>
      <c r="AT9" s="120"/>
      <c r="AU9" s="120"/>
      <c r="AV9" s="120"/>
      <c r="AW9" s="121"/>
      <c r="AX9" s="173"/>
      <c r="AY9" s="166"/>
      <c r="AZ9" s="168"/>
      <c r="BA9" s="139"/>
      <c r="BB9" s="140"/>
      <c r="BC9" s="141"/>
      <c r="BD9" s="144"/>
      <c r="BE9" s="144"/>
      <c r="BF9" s="144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83"/>
      <c r="B10" s="181"/>
      <c r="C10" s="181"/>
      <c r="D10" s="181"/>
      <c r="E10" s="181"/>
      <c r="F10" s="181"/>
      <c r="G10" s="182"/>
      <c r="H10" s="200"/>
      <c r="I10" s="200"/>
      <c r="J10" s="200"/>
      <c r="K10" s="200"/>
      <c r="L10" s="200"/>
      <c r="M10" s="200"/>
      <c r="N10" s="200"/>
      <c r="O10" s="158"/>
      <c r="P10" s="155"/>
      <c r="Q10" s="155"/>
      <c r="R10" s="155"/>
      <c r="S10" s="155"/>
      <c r="T10" s="155"/>
      <c r="U10" s="160"/>
      <c r="V10" s="158"/>
      <c r="W10" s="155"/>
      <c r="X10" s="155"/>
      <c r="Y10" s="155"/>
      <c r="Z10" s="155"/>
      <c r="AA10" s="155"/>
      <c r="AB10" s="155"/>
      <c r="AC10" s="158"/>
      <c r="AD10" s="155"/>
      <c r="AE10" s="155"/>
      <c r="AF10" s="155"/>
      <c r="AG10" s="155"/>
      <c r="AH10" s="155"/>
      <c r="AI10" s="160"/>
      <c r="AJ10" s="155"/>
      <c r="AK10" s="155"/>
      <c r="AL10" s="155"/>
      <c r="AM10" s="155"/>
      <c r="AN10" s="155"/>
      <c r="AO10" s="155"/>
      <c r="AP10" s="155"/>
      <c r="AQ10" s="143"/>
      <c r="AR10" s="120"/>
      <c r="AS10" s="120"/>
      <c r="AT10" s="120"/>
      <c r="AU10" s="120"/>
      <c r="AV10" s="120"/>
      <c r="AW10" s="121"/>
      <c r="AX10" s="173"/>
      <c r="AY10" s="166"/>
      <c r="AZ10" s="168"/>
      <c r="BA10" s="139"/>
      <c r="BB10" s="140"/>
      <c r="BC10" s="141"/>
      <c r="BD10" s="144"/>
      <c r="BE10" s="144"/>
      <c r="BF10" s="144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83"/>
      <c r="B11" s="181"/>
      <c r="C11" s="181"/>
      <c r="D11" s="181"/>
      <c r="E11" s="181"/>
      <c r="F11" s="181"/>
      <c r="G11" s="182"/>
      <c r="H11" s="200"/>
      <c r="I11" s="200"/>
      <c r="J11" s="200"/>
      <c r="K11" s="200"/>
      <c r="L11" s="200"/>
      <c r="M11" s="200"/>
      <c r="N11" s="200"/>
      <c r="O11" s="23"/>
      <c r="P11" s="12"/>
      <c r="Q11" s="12"/>
      <c r="R11" s="12"/>
      <c r="S11" s="12"/>
      <c r="T11" s="12"/>
      <c r="U11" s="24"/>
      <c r="V11" s="23"/>
      <c r="W11" s="12"/>
      <c r="X11" s="12"/>
      <c r="Y11" s="12"/>
      <c r="Z11" s="12"/>
      <c r="AA11" s="12"/>
      <c r="AB11" s="12"/>
      <c r="AC11" s="23"/>
      <c r="AD11" s="12"/>
      <c r="AE11" s="12"/>
      <c r="AF11" s="12"/>
      <c r="AG11" s="12"/>
      <c r="AH11" s="12"/>
      <c r="AI11" s="24"/>
      <c r="AJ11" s="12"/>
      <c r="AK11" s="12"/>
      <c r="AL11" s="12"/>
      <c r="AM11" s="12"/>
      <c r="AN11" s="12"/>
      <c r="AO11" s="12"/>
      <c r="AP11" s="12"/>
      <c r="AQ11" s="41"/>
      <c r="AR11" s="28"/>
      <c r="AS11" s="28"/>
      <c r="AT11" s="28"/>
      <c r="AU11" s="28"/>
      <c r="AV11" s="28"/>
      <c r="AW11" s="29"/>
      <c r="AX11" s="173"/>
      <c r="AY11" s="166"/>
      <c r="AZ11" s="168"/>
      <c r="BA11" s="107"/>
      <c r="BB11" s="108"/>
      <c r="BC11" s="10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83"/>
      <c r="B12" s="181"/>
      <c r="C12" s="181"/>
      <c r="D12" s="181"/>
      <c r="E12" s="181"/>
      <c r="F12" s="181"/>
      <c r="G12" s="182"/>
      <c r="H12" s="200"/>
      <c r="I12" s="200"/>
      <c r="J12" s="200"/>
      <c r="K12" s="200"/>
      <c r="L12" s="200"/>
      <c r="M12" s="200"/>
      <c r="N12" s="200"/>
      <c r="O12" s="161">
        <v>14</v>
      </c>
      <c r="P12" s="156"/>
      <c r="Q12" s="156"/>
      <c r="R12" s="156" t="s">
        <v>1</v>
      </c>
      <c r="S12" s="156">
        <v>25</v>
      </c>
      <c r="T12" s="156"/>
      <c r="U12" s="162"/>
      <c r="V12" s="161">
        <v>18</v>
      </c>
      <c r="W12" s="156"/>
      <c r="X12" s="156"/>
      <c r="Y12" s="156" t="s">
        <v>1</v>
      </c>
      <c r="Z12" s="156">
        <v>25</v>
      </c>
      <c r="AA12" s="156"/>
      <c r="AB12" s="156"/>
      <c r="AC12" s="161">
        <v>25</v>
      </c>
      <c r="AD12" s="156"/>
      <c r="AE12" s="156"/>
      <c r="AF12" s="156" t="s">
        <v>1</v>
      </c>
      <c r="AG12" s="156">
        <v>21</v>
      </c>
      <c r="AH12" s="156"/>
      <c r="AI12" s="162"/>
      <c r="AJ12" s="156">
        <v>7</v>
      </c>
      <c r="AK12" s="156"/>
      <c r="AL12" s="156"/>
      <c r="AM12" s="156" t="s">
        <v>1</v>
      </c>
      <c r="AN12" s="156">
        <v>25</v>
      </c>
      <c r="AO12" s="156"/>
      <c r="AP12" s="156"/>
      <c r="AQ12" s="151">
        <f>SUM(O12+V12+AC12+AJ12)</f>
        <v>64</v>
      </c>
      <c r="AR12" s="131"/>
      <c r="AS12" s="131"/>
      <c r="AT12" s="152" t="s">
        <v>1</v>
      </c>
      <c r="AU12" s="131">
        <f>SUM(S12+Z12+AG12+AN12)</f>
        <v>96</v>
      </c>
      <c r="AV12" s="131"/>
      <c r="AW12" s="132"/>
      <c r="AX12" s="173"/>
      <c r="AY12" s="166"/>
      <c r="AZ12" s="168"/>
      <c r="BA12" s="139">
        <f>SUM(AQ12/AU12)</f>
        <v>0.6666666666666666</v>
      </c>
      <c r="BB12" s="140"/>
      <c r="BC12" s="14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83"/>
      <c r="B13" s="181"/>
      <c r="C13" s="181"/>
      <c r="D13" s="181"/>
      <c r="E13" s="181"/>
      <c r="F13" s="181"/>
      <c r="G13" s="182"/>
      <c r="H13" s="200"/>
      <c r="I13" s="200"/>
      <c r="J13" s="200"/>
      <c r="K13" s="200"/>
      <c r="L13" s="200"/>
      <c r="M13" s="200"/>
      <c r="N13" s="200"/>
      <c r="O13" s="161"/>
      <c r="P13" s="156"/>
      <c r="Q13" s="156"/>
      <c r="R13" s="156"/>
      <c r="S13" s="156"/>
      <c r="T13" s="156"/>
      <c r="U13" s="162"/>
      <c r="V13" s="161"/>
      <c r="W13" s="156"/>
      <c r="X13" s="156"/>
      <c r="Y13" s="156"/>
      <c r="Z13" s="156"/>
      <c r="AA13" s="156"/>
      <c r="AB13" s="156"/>
      <c r="AC13" s="161"/>
      <c r="AD13" s="156"/>
      <c r="AE13" s="156"/>
      <c r="AF13" s="156"/>
      <c r="AG13" s="156"/>
      <c r="AH13" s="156"/>
      <c r="AI13" s="162"/>
      <c r="AJ13" s="156"/>
      <c r="AK13" s="156"/>
      <c r="AL13" s="156"/>
      <c r="AM13" s="156"/>
      <c r="AN13" s="156"/>
      <c r="AO13" s="156"/>
      <c r="AP13" s="156"/>
      <c r="AQ13" s="151"/>
      <c r="AR13" s="131"/>
      <c r="AS13" s="131"/>
      <c r="AT13" s="152"/>
      <c r="AU13" s="131"/>
      <c r="AV13" s="131"/>
      <c r="AW13" s="132"/>
      <c r="AX13" s="173"/>
      <c r="AY13" s="166"/>
      <c r="AZ13" s="168"/>
      <c r="BA13" s="139"/>
      <c r="BB13" s="140"/>
      <c r="BC13" s="14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83"/>
      <c r="B14" s="181"/>
      <c r="C14" s="181"/>
      <c r="D14" s="181"/>
      <c r="E14" s="181"/>
      <c r="F14" s="181"/>
      <c r="G14" s="182"/>
      <c r="H14" s="201"/>
      <c r="I14" s="201"/>
      <c r="J14" s="201"/>
      <c r="K14" s="201"/>
      <c r="L14" s="201"/>
      <c r="M14" s="201"/>
      <c r="N14" s="201"/>
      <c r="O14" s="25"/>
      <c r="P14" s="26"/>
      <c r="Q14" s="26"/>
      <c r="R14" s="26"/>
      <c r="S14" s="26"/>
      <c r="T14" s="26"/>
      <c r="U14" s="27"/>
      <c r="V14" s="25"/>
      <c r="W14" s="26"/>
      <c r="X14" s="26"/>
      <c r="Y14" s="26"/>
      <c r="Z14" s="26"/>
      <c r="AA14" s="26"/>
      <c r="AB14" s="26"/>
      <c r="AC14" s="25"/>
      <c r="AD14" s="26"/>
      <c r="AE14" s="26"/>
      <c r="AF14" s="26"/>
      <c r="AG14" s="26"/>
      <c r="AH14" s="26"/>
      <c r="AI14" s="27"/>
      <c r="AJ14" s="26"/>
      <c r="AK14" s="26"/>
      <c r="AL14" s="26"/>
      <c r="AM14" s="26"/>
      <c r="AN14" s="26"/>
      <c r="AO14" s="26"/>
      <c r="AP14" s="26"/>
      <c r="AQ14" s="42"/>
      <c r="AR14" s="30"/>
      <c r="AS14" s="30"/>
      <c r="AT14" s="30"/>
      <c r="AU14" s="30"/>
      <c r="AV14" s="30"/>
      <c r="AW14" s="31"/>
      <c r="AX14" s="325"/>
      <c r="AY14" s="326"/>
      <c r="AZ14" s="327"/>
      <c r="BA14" s="110"/>
      <c r="BB14" s="30"/>
      <c r="BC14" s="11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80" t="str">
        <f>O1</f>
        <v>Po ránu ne</v>
      </c>
      <c r="B15" s="181"/>
      <c r="C15" s="181"/>
      <c r="D15" s="181"/>
      <c r="E15" s="181"/>
      <c r="F15" s="181"/>
      <c r="G15" s="182"/>
      <c r="H15" s="165">
        <f>S8</f>
        <v>1</v>
      </c>
      <c r="I15" s="165"/>
      <c r="J15" s="165"/>
      <c r="K15" s="165" t="s">
        <v>1</v>
      </c>
      <c r="L15" s="165">
        <f>O8</f>
        <v>0</v>
      </c>
      <c r="M15" s="165"/>
      <c r="N15" s="167"/>
      <c r="O15" s="202">
        <v>2</v>
      </c>
      <c r="P15" s="203"/>
      <c r="Q15" s="203"/>
      <c r="R15" s="203"/>
      <c r="S15" s="203"/>
      <c r="T15" s="203"/>
      <c r="U15" s="203"/>
      <c r="V15" s="170">
        <v>0</v>
      </c>
      <c r="W15" s="169"/>
      <c r="X15" s="169"/>
      <c r="Y15" s="169" t="s">
        <v>1</v>
      </c>
      <c r="Z15" s="169">
        <v>1</v>
      </c>
      <c r="AA15" s="169"/>
      <c r="AB15" s="171"/>
      <c r="AC15" s="170">
        <v>1</v>
      </c>
      <c r="AD15" s="169"/>
      <c r="AE15" s="169"/>
      <c r="AF15" s="169" t="s">
        <v>1</v>
      </c>
      <c r="AG15" s="169">
        <v>0</v>
      </c>
      <c r="AH15" s="169"/>
      <c r="AI15" s="171"/>
      <c r="AJ15" s="170">
        <v>1</v>
      </c>
      <c r="AK15" s="169"/>
      <c r="AL15" s="169"/>
      <c r="AM15" s="169" t="s">
        <v>1</v>
      </c>
      <c r="AN15" s="169">
        <v>0</v>
      </c>
      <c r="AO15" s="169"/>
      <c r="AP15" s="169"/>
      <c r="AQ15" s="142">
        <f>SUM(H15+V15+AC15+AJ15)</f>
        <v>3</v>
      </c>
      <c r="AR15" s="118"/>
      <c r="AS15" s="118"/>
      <c r="AT15" s="118" t="s">
        <v>1</v>
      </c>
      <c r="AU15" s="118">
        <f>SUM(L15+Z15+AG15+AN15)</f>
        <v>1</v>
      </c>
      <c r="AV15" s="118"/>
      <c r="AW15" s="119"/>
      <c r="AX15" s="172">
        <v>9</v>
      </c>
      <c r="AY15" s="165"/>
      <c r="AZ15" s="167"/>
      <c r="BA15" s="139">
        <f>SUM(AQ15/AU15)</f>
        <v>3</v>
      </c>
      <c r="BB15" s="140"/>
      <c r="BC15" s="14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83"/>
      <c r="B16" s="181"/>
      <c r="C16" s="181"/>
      <c r="D16" s="181"/>
      <c r="E16" s="181"/>
      <c r="F16" s="181"/>
      <c r="G16" s="182"/>
      <c r="H16" s="166"/>
      <c r="I16" s="166"/>
      <c r="J16" s="166"/>
      <c r="K16" s="166"/>
      <c r="L16" s="166"/>
      <c r="M16" s="166"/>
      <c r="N16" s="168"/>
      <c r="O16" s="204"/>
      <c r="P16" s="203"/>
      <c r="Q16" s="203"/>
      <c r="R16" s="203"/>
      <c r="S16" s="203"/>
      <c r="T16" s="203"/>
      <c r="U16" s="203"/>
      <c r="V16" s="158"/>
      <c r="W16" s="155"/>
      <c r="X16" s="155"/>
      <c r="Y16" s="155"/>
      <c r="Z16" s="155"/>
      <c r="AA16" s="155"/>
      <c r="AB16" s="160"/>
      <c r="AC16" s="158"/>
      <c r="AD16" s="155"/>
      <c r="AE16" s="155"/>
      <c r="AF16" s="155"/>
      <c r="AG16" s="155"/>
      <c r="AH16" s="155"/>
      <c r="AI16" s="160"/>
      <c r="AJ16" s="158"/>
      <c r="AK16" s="155"/>
      <c r="AL16" s="155"/>
      <c r="AM16" s="155"/>
      <c r="AN16" s="155"/>
      <c r="AO16" s="155"/>
      <c r="AP16" s="155"/>
      <c r="AQ16" s="143"/>
      <c r="AR16" s="120"/>
      <c r="AS16" s="120"/>
      <c r="AT16" s="120"/>
      <c r="AU16" s="120"/>
      <c r="AV16" s="120"/>
      <c r="AW16" s="121"/>
      <c r="AX16" s="173"/>
      <c r="AY16" s="166"/>
      <c r="AZ16" s="168"/>
      <c r="BA16" s="139"/>
      <c r="BB16" s="140"/>
      <c r="BC16" s="14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83"/>
      <c r="B17" s="181"/>
      <c r="C17" s="181"/>
      <c r="D17" s="181"/>
      <c r="E17" s="181"/>
      <c r="F17" s="181"/>
      <c r="G17" s="182"/>
      <c r="H17" s="166"/>
      <c r="I17" s="166"/>
      <c r="J17" s="166"/>
      <c r="K17" s="166"/>
      <c r="L17" s="166"/>
      <c r="M17" s="166"/>
      <c r="N17" s="168"/>
      <c r="O17" s="204"/>
      <c r="P17" s="203"/>
      <c r="Q17" s="203"/>
      <c r="R17" s="203"/>
      <c r="S17" s="203"/>
      <c r="T17" s="203"/>
      <c r="U17" s="203"/>
      <c r="V17" s="158"/>
      <c r="W17" s="155"/>
      <c r="X17" s="155"/>
      <c r="Y17" s="155"/>
      <c r="Z17" s="155"/>
      <c r="AA17" s="155"/>
      <c r="AB17" s="160"/>
      <c r="AC17" s="158"/>
      <c r="AD17" s="155"/>
      <c r="AE17" s="155"/>
      <c r="AF17" s="155"/>
      <c r="AG17" s="155"/>
      <c r="AH17" s="155"/>
      <c r="AI17" s="160"/>
      <c r="AJ17" s="158"/>
      <c r="AK17" s="155"/>
      <c r="AL17" s="155"/>
      <c r="AM17" s="155"/>
      <c r="AN17" s="155"/>
      <c r="AO17" s="155"/>
      <c r="AP17" s="155"/>
      <c r="AQ17" s="143"/>
      <c r="AR17" s="120"/>
      <c r="AS17" s="120"/>
      <c r="AT17" s="120"/>
      <c r="AU17" s="120"/>
      <c r="AV17" s="120"/>
      <c r="AW17" s="121"/>
      <c r="AX17" s="173"/>
      <c r="AY17" s="166"/>
      <c r="AZ17" s="168"/>
      <c r="BA17" s="139"/>
      <c r="BB17" s="140"/>
      <c r="BC17" s="14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83"/>
      <c r="B18" s="181"/>
      <c r="C18" s="181"/>
      <c r="D18" s="181"/>
      <c r="E18" s="181"/>
      <c r="F18" s="181"/>
      <c r="G18" s="182"/>
      <c r="H18" s="13"/>
      <c r="I18" s="13"/>
      <c r="J18" s="13"/>
      <c r="K18" s="13"/>
      <c r="L18" s="13"/>
      <c r="M18" s="13"/>
      <c r="N18" s="14"/>
      <c r="O18" s="204"/>
      <c r="P18" s="203"/>
      <c r="Q18" s="203"/>
      <c r="R18" s="203"/>
      <c r="S18" s="203"/>
      <c r="T18" s="203"/>
      <c r="U18" s="203"/>
      <c r="V18" s="23"/>
      <c r="W18" s="12"/>
      <c r="X18" s="12"/>
      <c r="Y18" s="12"/>
      <c r="Z18" s="12"/>
      <c r="AA18" s="12"/>
      <c r="AB18" s="24"/>
      <c r="AC18" s="23"/>
      <c r="AD18" s="12"/>
      <c r="AE18" s="12"/>
      <c r="AF18" s="12"/>
      <c r="AG18" s="12"/>
      <c r="AH18" s="12"/>
      <c r="AI18" s="24"/>
      <c r="AJ18" s="23"/>
      <c r="AK18" s="12"/>
      <c r="AL18" s="12"/>
      <c r="AM18" s="12"/>
      <c r="AN18" s="12"/>
      <c r="AO18" s="12"/>
      <c r="AP18" s="12"/>
      <c r="AQ18" s="41"/>
      <c r="AR18" s="28"/>
      <c r="AS18" s="28"/>
      <c r="AT18" s="28"/>
      <c r="AU18" s="28"/>
      <c r="AV18" s="28"/>
      <c r="AW18" s="29"/>
      <c r="AX18" s="173"/>
      <c r="AY18" s="166"/>
      <c r="AZ18" s="168"/>
      <c r="BA18" s="112"/>
      <c r="BB18" s="28"/>
      <c r="BC18" s="11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83"/>
      <c r="B19" s="181"/>
      <c r="C19" s="181"/>
      <c r="D19" s="181"/>
      <c r="E19" s="181"/>
      <c r="F19" s="181"/>
      <c r="G19" s="182"/>
      <c r="H19" s="163">
        <f>S12</f>
        <v>25</v>
      </c>
      <c r="I19" s="163"/>
      <c r="J19" s="163"/>
      <c r="K19" s="163" t="s">
        <v>1</v>
      </c>
      <c r="L19" s="163">
        <f>O12</f>
        <v>14</v>
      </c>
      <c r="M19" s="163"/>
      <c r="N19" s="164"/>
      <c r="O19" s="204"/>
      <c r="P19" s="203"/>
      <c r="Q19" s="203"/>
      <c r="R19" s="203"/>
      <c r="S19" s="203"/>
      <c r="T19" s="203"/>
      <c r="U19" s="203"/>
      <c r="V19" s="161">
        <v>21</v>
      </c>
      <c r="W19" s="156"/>
      <c r="X19" s="156"/>
      <c r="Y19" s="156" t="s">
        <v>1</v>
      </c>
      <c r="Z19" s="156">
        <v>25</v>
      </c>
      <c r="AA19" s="156"/>
      <c r="AB19" s="162"/>
      <c r="AC19" s="161">
        <v>25</v>
      </c>
      <c r="AD19" s="156"/>
      <c r="AE19" s="156"/>
      <c r="AF19" s="156" t="s">
        <v>1</v>
      </c>
      <c r="AG19" s="156">
        <v>10</v>
      </c>
      <c r="AH19" s="156"/>
      <c r="AI19" s="162"/>
      <c r="AJ19" s="161">
        <v>25</v>
      </c>
      <c r="AK19" s="156"/>
      <c r="AL19" s="156"/>
      <c r="AM19" s="156" t="s">
        <v>1</v>
      </c>
      <c r="AN19" s="156">
        <v>17</v>
      </c>
      <c r="AO19" s="156"/>
      <c r="AP19" s="156"/>
      <c r="AQ19" s="151">
        <f>SUM(H19+V19+AC19+AJ19)</f>
        <v>96</v>
      </c>
      <c r="AR19" s="131"/>
      <c r="AS19" s="131"/>
      <c r="AT19" s="153" t="s">
        <v>1</v>
      </c>
      <c r="AU19" s="131">
        <f>SUM(L19+Z19+AG19+AN19)</f>
        <v>66</v>
      </c>
      <c r="AV19" s="131"/>
      <c r="AW19" s="132"/>
      <c r="AX19" s="173"/>
      <c r="AY19" s="166"/>
      <c r="AZ19" s="168"/>
      <c r="BA19" s="139">
        <f>SUM(AQ19/AU19)</f>
        <v>1.4545454545454546</v>
      </c>
      <c r="BB19" s="140"/>
      <c r="BC19" s="14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83"/>
      <c r="B20" s="181"/>
      <c r="C20" s="181"/>
      <c r="D20" s="181"/>
      <c r="E20" s="181"/>
      <c r="F20" s="181"/>
      <c r="G20" s="182"/>
      <c r="H20" s="163"/>
      <c r="I20" s="163"/>
      <c r="J20" s="163"/>
      <c r="K20" s="163"/>
      <c r="L20" s="163"/>
      <c r="M20" s="163"/>
      <c r="N20" s="164"/>
      <c r="O20" s="204"/>
      <c r="P20" s="203"/>
      <c r="Q20" s="203"/>
      <c r="R20" s="203"/>
      <c r="S20" s="203"/>
      <c r="T20" s="203"/>
      <c r="U20" s="203"/>
      <c r="V20" s="161"/>
      <c r="W20" s="156"/>
      <c r="X20" s="156"/>
      <c r="Y20" s="156"/>
      <c r="Z20" s="156"/>
      <c r="AA20" s="156"/>
      <c r="AB20" s="162"/>
      <c r="AC20" s="161"/>
      <c r="AD20" s="156"/>
      <c r="AE20" s="156"/>
      <c r="AF20" s="156"/>
      <c r="AG20" s="156"/>
      <c r="AH20" s="156"/>
      <c r="AI20" s="162"/>
      <c r="AJ20" s="161"/>
      <c r="AK20" s="156"/>
      <c r="AL20" s="156"/>
      <c r="AM20" s="156"/>
      <c r="AN20" s="156"/>
      <c r="AO20" s="156"/>
      <c r="AP20" s="156"/>
      <c r="AQ20" s="151"/>
      <c r="AR20" s="131"/>
      <c r="AS20" s="131"/>
      <c r="AT20" s="153"/>
      <c r="AU20" s="131"/>
      <c r="AV20" s="131"/>
      <c r="AW20" s="132"/>
      <c r="AX20" s="173"/>
      <c r="AY20" s="166"/>
      <c r="AZ20" s="168"/>
      <c r="BA20" s="139"/>
      <c r="BB20" s="140"/>
      <c r="BC20" s="14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83"/>
      <c r="B21" s="181"/>
      <c r="C21" s="181"/>
      <c r="D21" s="181"/>
      <c r="E21" s="181"/>
      <c r="F21" s="181"/>
      <c r="G21" s="182"/>
      <c r="H21" s="15"/>
      <c r="I21" s="15"/>
      <c r="J21" s="15"/>
      <c r="K21" s="15"/>
      <c r="L21" s="15"/>
      <c r="M21" s="15"/>
      <c r="N21" s="16"/>
      <c r="O21" s="205"/>
      <c r="P21" s="206"/>
      <c r="Q21" s="206"/>
      <c r="R21" s="206"/>
      <c r="S21" s="206"/>
      <c r="T21" s="206"/>
      <c r="U21" s="206"/>
      <c r="V21" s="25"/>
      <c r="W21" s="26"/>
      <c r="X21" s="26"/>
      <c r="Y21" s="26"/>
      <c r="Z21" s="26"/>
      <c r="AA21" s="26"/>
      <c r="AB21" s="27"/>
      <c r="AC21" s="25"/>
      <c r="AD21" s="26"/>
      <c r="AE21" s="26"/>
      <c r="AF21" s="26"/>
      <c r="AG21" s="26"/>
      <c r="AH21" s="26"/>
      <c r="AI21" s="27"/>
      <c r="AJ21" s="25"/>
      <c r="AK21" s="26"/>
      <c r="AL21" s="26"/>
      <c r="AM21" s="26"/>
      <c r="AN21" s="26"/>
      <c r="AO21" s="26"/>
      <c r="AP21" s="26"/>
      <c r="AQ21" s="42"/>
      <c r="AR21" s="30"/>
      <c r="AS21" s="30"/>
      <c r="AT21" s="30"/>
      <c r="AU21" s="30"/>
      <c r="AV21" s="30"/>
      <c r="AW21" s="31"/>
      <c r="AX21" s="325"/>
      <c r="AY21" s="326"/>
      <c r="AZ21" s="327"/>
      <c r="BA21" s="110"/>
      <c r="BB21" s="30"/>
      <c r="BC21" s="11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80" t="str">
        <f>V1</f>
        <v>Hladový mlýn</v>
      </c>
      <c r="B22" s="181"/>
      <c r="C22" s="181"/>
      <c r="D22" s="181"/>
      <c r="E22" s="181"/>
      <c r="F22" s="181"/>
      <c r="G22" s="182"/>
      <c r="H22" s="165">
        <f>Z8</f>
        <v>1</v>
      </c>
      <c r="I22" s="165"/>
      <c r="J22" s="165"/>
      <c r="K22" s="165" t="s">
        <v>1</v>
      </c>
      <c r="L22" s="165">
        <f>V8</f>
        <v>0</v>
      </c>
      <c r="M22" s="165"/>
      <c r="N22" s="167"/>
      <c r="O22" s="172">
        <f>Z15</f>
        <v>1</v>
      </c>
      <c r="P22" s="165"/>
      <c r="Q22" s="165"/>
      <c r="R22" s="165" t="s">
        <v>1</v>
      </c>
      <c r="S22" s="165">
        <f>V15</f>
        <v>0</v>
      </c>
      <c r="T22" s="165"/>
      <c r="U22" s="167"/>
      <c r="V22" s="207">
        <v>0</v>
      </c>
      <c r="W22" s="208"/>
      <c r="X22" s="208"/>
      <c r="Y22" s="208"/>
      <c r="Z22" s="208"/>
      <c r="AA22" s="208"/>
      <c r="AB22" s="208"/>
      <c r="AC22" s="170">
        <v>1</v>
      </c>
      <c r="AD22" s="169"/>
      <c r="AE22" s="169"/>
      <c r="AF22" s="169" t="s">
        <v>1</v>
      </c>
      <c r="AG22" s="169">
        <v>0</v>
      </c>
      <c r="AH22" s="169"/>
      <c r="AI22" s="171"/>
      <c r="AJ22" s="170">
        <v>0</v>
      </c>
      <c r="AK22" s="169"/>
      <c r="AL22" s="169"/>
      <c r="AM22" s="169" t="s">
        <v>1</v>
      </c>
      <c r="AN22" s="169">
        <v>1</v>
      </c>
      <c r="AO22" s="169"/>
      <c r="AP22" s="169"/>
      <c r="AQ22" s="142">
        <f>SUM(H22+O22+AC22+AJ22)</f>
        <v>3</v>
      </c>
      <c r="AR22" s="118"/>
      <c r="AS22" s="118"/>
      <c r="AT22" s="118" t="s">
        <v>1</v>
      </c>
      <c r="AU22" s="118">
        <f>SUM(L22+S22+AG22+AN22)</f>
        <v>1</v>
      </c>
      <c r="AV22" s="118"/>
      <c r="AW22" s="119"/>
      <c r="AX22" s="172">
        <v>11</v>
      </c>
      <c r="AY22" s="165"/>
      <c r="AZ22" s="167"/>
      <c r="BA22" s="139">
        <f>SUM(AQ22/AU22)</f>
        <v>3</v>
      </c>
      <c r="BB22" s="140"/>
      <c r="BC22" s="14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83"/>
      <c r="B23" s="181"/>
      <c r="C23" s="181"/>
      <c r="D23" s="181"/>
      <c r="E23" s="181"/>
      <c r="F23" s="181"/>
      <c r="G23" s="182"/>
      <c r="H23" s="166"/>
      <c r="I23" s="166"/>
      <c r="J23" s="166"/>
      <c r="K23" s="166"/>
      <c r="L23" s="166"/>
      <c r="M23" s="166"/>
      <c r="N23" s="168"/>
      <c r="O23" s="173"/>
      <c r="P23" s="166"/>
      <c r="Q23" s="166"/>
      <c r="R23" s="166"/>
      <c r="S23" s="166"/>
      <c r="T23" s="166"/>
      <c r="U23" s="168"/>
      <c r="V23" s="209"/>
      <c r="W23" s="208"/>
      <c r="X23" s="208"/>
      <c r="Y23" s="208"/>
      <c r="Z23" s="208"/>
      <c r="AA23" s="208"/>
      <c r="AB23" s="208"/>
      <c r="AC23" s="158"/>
      <c r="AD23" s="155"/>
      <c r="AE23" s="155"/>
      <c r="AF23" s="155"/>
      <c r="AG23" s="155"/>
      <c r="AH23" s="155"/>
      <c r="AI23" s="160"/>
      <c r="AJ23" s="158"/>
      <c r="AK23" s="155"/>
      <c r="AL23" s="155"/>
      <c r="AM23" s="155"/>
      <c r="AN23" s="155"/>
      <c r="AO23" s="155"/>
      <c r="AP23" s="155"/>
      <c r="AQ23" s="143"/>
      <c r="AR23" s="120"/>
      <c r="AS23" s="120"/>
      <c r="AT23" s="120"/>
      <c r="AU23" s="120"/>
      <c r="AV23" s="120"/>
      <c r="AW23" s="121"/>
      <c r="AX23" s="173"/>
      <c r="AY23" s="166"/>
      <c r="AZ23" s="168"/>
      <c r="BA23" s="139"/>
      <c r="BB23" s="140"/>
      <c r="BC23" s="14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83"/>
      <c r="B24" s="181"/>
      <c r="C24" s="181"/>
      <c r="D24" s="181"/>
      <c r="E24" s="181"/>
      <c r="F24" s="181"/>
      <c r="G24" s="182"/>
      <c r="H24" s="166"/>
      <c r="I24" s="166"/>
      <c r="J24" s="166"/>
      <c r="K24" s="166"/>
      <c r="L24" s="166"/>
      <c r="M24" s="166"/>
      <c r="N24" s="168"/>
      <c r="O24" s="173"/>
      <c r="P24" s="166"/>
      <c r="Q24" s="166"/>
      <c r="R24" s="166"/>
      <c r="S24" s="166"/>
      <c r="T24" s="166"/>
      <c r="U24" s="168"/>
      <c r="V24" s="209"/>
      <c r="W24" s="208"/>
      <c r="X24" s="208"/>
      <c r="Y24" s="208"/>
      <c r="Z24" s="208"/>
      <c r="AA24" s="208"/>
      <c r="AB24" s="208"/>
      <c r="AC24" s="158"/>
      <c r="AD24" s="155"/>
      <c r="AE24" s="155"/>
      <c r="AF24" s="155"/>
      <c r="AG24" s="155"/>
      <c r="AH24" s="155"/>
      <c r="AI24" s="160"/>
      <c r="AJ24" s="158"/>
      <c r="AK24" s="155"/>
      <c r="AL24" s="155"/>
      <c r="AM24" s="155"/>
      <c r="AN24" s="155"/>
      <c r="AO24" s="155"/>
      <c r="AP24" s="155"/>
      <c r="AQ24" s="143"/>
      <c r="AR24" s="120"/>
      <c r="AS24" s="120"/>
      <c r="AT24" s="120"/>
      <c r="AU24" s="120"/>
      <c r="AV24" s="120"/>
      <c r="AW24" s="121"/>
      <c r="AX24" s="173"/>
      <c r="AY24" s="166"/>
      <c r="AZ24" s="168"/>
      <c r="BA24" s="139"/>
      <c r="BB24" s="140"/>
      <c r="BC24" s="14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83"/>
      <c r="B25" s="181"/>
      <c r="C25" s="181"/>
      <c r="D25" s="181"/>
      <c r="E25" s="181"/>
      <c r="F25" s="181"/>
      <c r="G25" s="182"/>
      <c r="H25" s="13"/>
      <c r="I25" s="13"/>
      <c r="J25" s="13"/>
      <c r="K25" s="13"/>
      <c r="L25" s="13"/>
      <c r="M25" s="13"/>
      <c r="N25" s="14"/>
      <c r="O25" s="18"/>
      <c r="P25" s="13"/>
      <c r="Q25" s="13"/>
      <c r="R25" s="13"/>
      <c r="S25" s="13"/>
      <c r="T25" s="13"/>
      <c r="U25" s="14"/>
      <c r="V25" s="209"/>
      <c r="W25" s="208"/>
      <c r="X25" s="208"/>
      <c r="Y25" s="208"/>
      <c r="Z25" s="208"/>
      <c r="AA25" s="208"/>
      <c r="AB25" s="208"/>
      <c r="AC25" s="23"/>
      <c r="AD25" s="12"/>
      <c r="AE25" s="12"/>
      <c r="AF25" s="12"/>
      <c r="AG25" s="12"/>
      <c r="AH25" s="12"/>
      <c r="AI25" s="24"/>
      <c r="AJ25" s="23"/>
      <c r="AK25" s="12"/>
      <c r="AL25" s="12"/>
      <c r="AM25" s="12"/>
      <c r="AN25" s="12"/>
      <c r="AO25" s="12"/>
      <c r="AP25" s="12"/>
      <c r="AQ25" s="41"/>
      <c r="AR25" s="28"/>
      <c r="AS25" s="28"/>
      <c r="AT25" s="28"/>
      <c r="AU25" s="28"/>
      <c r="AV25" s="28"/>
      <c r="AW25" s="29"/>
      <c r="AX25" s="173"/>
      <c r="AY25" s="166"/>
      <c r="AZ25" s="168"/>
      <c r="BA25" s="112"/>
      <c r="BB25" s="28"/>
      <c r="BC25" s="11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83"/>
      <c r="B26" s="181"/>
      <c r="C26" s="181"/>
      <c r="D26" s="181"/>
      <c r="E26" s="181"/>
      <c r="F26" s="181"/>
      <c r="G26" s="182"/>
      <c r="H26" s="163">
        <f>Z12</f>
        <v>25</v>
      </c>
      <c r="I26" s="163"/>
      <c r="J26" s="163"/>
      <c r="K26" s="163" t="s">
        <v>1</v>
      </c>
      <c r="L26" s="163">
        <f>V12</f>
        <v>18</v>
      </c>
      <c r="M26" s="163"/>
      <c r="N26" s="164"/>
      <c r="O26" s="179">
        <f>Z19</f>
        <v>25</v>
      </c>
      <c r="P26" s="163"/>
      <c r="Q26" s="163"/>
      <c r="R26" s="163" t="s">
        <v>1</v>
      </c>
      <c r="S26" s="163">
        <f>V19</f>
        <v>21</v>
      </c>
      <c r="T26" s="163"/>
      <c r="U26" s="164"/>
      <c r="V26" s="209"/>
      <c r="W26" s="208"/>
      <c r="X26" s="208"/>
      <c r="Y26" s="208"/>
      <c r="Z26" s="208"/>
      <c r="AA26" s="208"/>
      <c r="AB26" s="208"/>
      <c r="AC26" s="161">
        <v>25</v>
      </c>
      <c r="AD26" s="156"/>
      <c r="AE26" s="156"/>
      <c r="AF26" s="156" t="s">
        <v>1</v>
      </c>
      <c r="AG26" s="156">
        <v>19</v>
      </c>
      <c r="AH26" s="156"/>
      <c r="AI26" s="162"/>
      <c r="AJ26" s="161">
        <v>19</v>
      </c>
      <c r="AK26" s="156"/>
      <c r="AL26" s="156"/>
      <c r="AM26" s="156" t="s">
        <v>1</v>
      </c>
      <c r="AN26" s="156">
        <v>25</v>
      </c>
      <c r="AO26" s="156"/>
      <c r="AP26" s="156"/>
      <c r="AQ26" s="151">
        <f>SUM(H26+O26+AC26+AJ26)</f>
        <v>94</v>
      </c>
      <c r="AR26" s="131"/>
      <c r="AS26" s="131"/>
      <c r="AT26" s="153" t="s">
        <v>1</v>
      </c>
      <c r="AU26" s="131">
        <f>SUM(L26+S26+AG26+AN26)</f>
        <v>83</v>
      </c>
      <c r="AV26" s="131"/>
      <c r="AW26" s="132"/>
      <c r="AX26" s="173"/>
      <c r="AY26" s="166"/>
      <c r="AZ26" s="168"/>
      <c r="BA26" s="139">
        <f>SUM(AQ26/AU26)</f>
        <v>1.1325301204819278</v>
      </c>
      <c r="BB26" s="140"/>
      <c r="BC26" s="14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83"/>
      <c r="B27" s="181"/>
      <c r="C27" s="181"/>
      <c r="D27" s="181"/>
      <c r="E27" s="181"/>
      <c r="F27" s="181"/>
      <c r="G27" s="182"/>
      <c r="H27" s="163"/>
      <c r="I27" s="163"/>
      <c r="J27" s="163"/>
      <c r="K27" s="163"/>
      <c r="L27" s="163"/>
      <c r="M27" s="163"/>
      <c r="N27" s="164"/>
      <c r="O27" s="179"/>
      <c r="P27" s="163"/>
      <c r="Q27" s="163"/>
      <c r="R27" s="163"/>
      <c r="S27" s="163"/>
      <c r="T27" s="163"/>
      <c r="U27" s="164"/>
      <c r="V27" s="209"/>
      <c r="W27" s="208"/>
      <c r="X27" s="208"/>
      <c r="Y27" s="208"/>
      <c r="Z27" s="208"/>
      <c r="AA27" s="208"/>
      <c r="AB27" s="208"/>
      <c r="AC27" s="161"/>
      <c r="AD27" s="156"/>
      <c r="AE27" s="156"/>
      <c r="AF27" s="156"/>
      <c r="AG27" s="156"/>
      <c r="AH27" s="156"/>
      <c r="AI27" s="162"/>
      <c r="AJ27" s="161"/>
      <c r="AK27" s="156"/>
      <c r="AL27" s="156"/>
      <c r="AM27" s="156"/>
      <c r="AN27" s="156"/>
      <c r="AO27" s="156"/>
      <c r="AP27" s="156"/>
      <c r="AQ27" s="151"/>
      <c r="AR27" s="131"/>
      <c r="AS27" s="131"/>
      <c r="AT27" s="153"/>
      <c r="AU27" s="131"/>
      <c r="AV27" s="131"/>
      <c r="AW27" s="132"/>
      <c r="AX27" s="173"/>
      <c r="AY27" s="166"/>
      <c r="AZ27" s="168"/>
      <c r="BA27" s="139"/>
      <c r="BB27" s="140"/>
      <c r="BC27" s="14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83"/>
      <c r="B28" s="181"/>
      <c r="C28" s="181"/>
      <c r="D28" s="181"/>
      <c r="E28" s="181"/>
      <c r="F28" s="181"/>
      <c r="G28" s="182"/>
      <c r="H28" s="15"/>
      <c r="I28" s="15"/>
      <c r="J28" s="15"/>
      <c r="K28" s="15"/>
      <c r="L28" s="15"/>
      <c r="M28" s="15"/>
      <c r="N28" s="16"/>
      <c r="O28" s="17"/>
      <c r="P28" s="15"/>
      <c r="Q28" s="15"/>
      <c r="R28" s="15"/>
      <c r="S28" s="15"/>
      <c r="T28" s="15"/>
      <c r="U28" s="16"/>
      <c r="V28" s="210"/>
      <c r="W28" s="211"/>
      <c r="X28" s="211"/>
      <c r="Y28" s="211"/>
      <c r="Z28" s="211"/>
      <c r="AA28" s="211"/>
      <c r="AB28" s="211"/>
      <c r="AC28" s="25"/>
      <c r="AD28" s="26"/>
      <c r="AE28" s="26"/>
      <c r="AF28" s="26"/>
      <c r="AG28" s="26"/>
      <c r="AH28" s="26"/>
      <c r="AI28" s="27"/>
      <c r="AJ28" s="25"/>
      <c r="AK28" s="26"/>
      <c r="AL28" s="26"/>
      <c r="AM28" s="26"/>
      <c r="AN28" s="26"/>
      <c r="AO28" s="26"/>
      <c r="AP28" s="26"/>
      <c r="AQ28" s="42"/>
      <c r="AR28" s="30"/>
      <c r="AS28" s="30"/>
      <c r="AT28" s="30"/>
      <c r="AU28" s="30"/>
      <c r="AV28" s="30"/>
      <c r="AW28" s="31"/>
      <c r="AX28" s="325"/>
      <c r="AY28" s="326"/>
      <c r="AZ28" s="327"/>
      <c r="BA28" s="110"/>
      <c r="BB28" s="30"/>
      <c r="BC28" s="11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80" t="str">
        <f>AC1</f>
        <v>Krakeni</v>
      </c>
      <c r="B29" s="181"/>
      <c r="C29" s="181"/>
      <c r="D29" s="181"/>
      <c r="E29" s="181"/>
      <c r="F29" s="181"/>
      <c r="G29" s="182"/>
      <c r="H29" s="165">
        <f>AG8</f>
        <v>0</v>
      </c>
      <c r="I29" s="165"/>
      <c r="J29" s="165"/>
      <c r="K29" s="165" t="s">
        <v>1</v>
      </c>
      <c r="L29" s="165">
        <f>AC8</f>
        <v>1</v>
      </c>
      <c r="M29" s="165"/>
      <c r="N29" s="167"/>
      <c r="O29" s="172">
        <f>AG15</f>
        <v>0</v>
      </c>
      <c r="P29" s="165"/>
      <c r="Q29" s="165"/>
      <c r="R29" s="165" t="s">
        <v>1</v>
      </c>
      <c r="S29" s="165">
        <f>AC15</f>
        <v>1</v>
      </c>
      <c r="T29" s="165"/>
      <c r="U29" s="167"/>
      <c r="V29" s="172">
        <f>AG22</f>
        <v>0</v>
      </c>
      <c r="W29" s="165"/>
      <c r="X29" s="165"/>
      <c r="Y29" s="165" t="s">
        <v>1</v>
      </c>
      <c r="Z29" s="165">
        <f>AC22</f>
        <v>1</v>
      </c>
      <c r="AA29" s="165"/>
      <c r="AB29" s="167"/>
      <c r="AC29" s="174">
        <v>0</v>
      </c>
      <c r="AD29" s="175"/>
      <c r="AE29" s="175"/>
      <c r="AF29" s="175"/>
      <c r="AG29" s="175"/>
      <c r="AH29" s="175"/>
      <c r="AI29" s="175"/>
      <c r="AJ29" s="170">
        <v>0</v>
      </c>
      <c r="AK29" s="169"/>
      <c r="AL29" s="169"/>
      <c r="AM29" s="169" t="s">
        <v>1</v>
      </c>
      <c r="AN29" s="169">
        <v>1</v>
      </c>
      <c r="AO29" s="169"/>
      <c r="AP29" s="169"/>
      <c r="AQ29" s="142">
        <f>SUM(H29+O29+V29+AJ29)</f>
        <v>0</v>
      </c>
      <c r="AR29" s="118"/>
      <c r="AS29" s="118"/>
      <c r="AT29" s="118" t="s">
        <v>1</v>
      </c>
      <c r="AU29" s="118">
        <f>SUM(L29+S29+Z29+AN29)</f>
        <v>4</v>
      </c>
      <c r="AV29" s="118"/>
      <c r="AW29" s="119"/>
      <c r="AX29" s="172">
        <v>13</v>
      </c>
      <c r="AY29" s="165"/>
      <c r="AZ29" s="167"/>
      <c r="BA29" s="139">
        <f>SUM(AQ29/AU29)</f>
        <v>0</v>
      </c>
      <c r="BB29" s="140"/>
      <c r="BC29" s="14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83"/>
      <c r="B30" s="181"/>
      <c r="C30" s="181"/>
      <c r="D30" s="181"/>
      <c r="E30" s="181"/>
      <c r="F30" s="181"/>
      <c r="G30" s="182"/>
      <c r="H30" s="166"/>
      <c r="I30" s="166"/>
      <c r="J30" s="166"/>
      <c r="K30" s="166"/>
      <c r="L30" s="166"/>
      <c r="M30" s="166"/>
      <c r="N30" s="168"/>
      <c r="O30" s="173"/>
      <c r="P30" s="166"/>
      <c r="Q30" s="166"/>
      <c r="R30" s="166"/>
      <c r="S30" s="166"/>
      <c r="T30" s="166"/>
      <c r="U30" s="168"/>
      <c r="V30" s="173"/>
      <c r="W30" s="166"/>
      <c r="X30" s="166"/>
      <c r="Y30" s="166"/>
      <c r="Z30" s="166"/>
      <c r="AA30" s="166"/>
      <c r="AB30" s="168"/>
      <c r="AC30" s="176"/>
      <c r="AD30" s="175"/>
      <c r="AE30" s="175"/>
      <c r="AF30" s="175"/>
      <c r="AG30" s="175"/>
      <c r="AH30" s="175"/>
      <c r="AI30" s="175"/>
      <c r="AJ30" s="158"/>
      <c r="AK30" s="155"/>
      <c r="AL30" s="155"/>
      <c r="AM30" s="155"/>
      <c r="AN30" s="155"/>
      <c r="AO30" s="155"/>
      <c r="AP30" s="155"/>
      <c r="AQ30" s="143"/>
      <c r="AR30" s="120"/>
      <c r="AS30" s="120"/>
      <c r="AT30" s="120"/>
      <c r="AU30" s="120"/>
      <c r="AV30" s="120"/>
      <c r="AW30" s="121"/>
      <c r="AX30" s="173"/>
      <c r="AY30" s="166"/>
      <c r="AZ30" s="168"/>
      <c r="BA30" s="139"/>
      <c r="BB30" s="140"/>
      <c r="BC30" s="14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83"/>
      <c r="B31" s="181"/>
      <c r="C31" s="181"/>
      <c r="D31" s="181"/>
      <c r="E31" s="181"/>
      <c r="F31" s="181"/>
      <c r="G31" s="182"/>
      <c r="H31" s="166"/>
      <c r="I31" s="166"/>
      <c r="J31" s="166"/>
      <c r="K31" s="166"/>
      <c r="L31" s="166"/>
      <c r="M31" s="166"/>
      <c r="N31" s="168"/>
      <c r="O31" s="173"/>
      <c r="P31" s="166"/>
      <c r="Q31" s="166"/>
      <c r="R31" s="166"/>
      <c r="S31" s="166"/>
      <c r="T31" s="166"/>
      <c r="U31" s="168"/>
      <c r="V31" s="173"/>
      <c r="W31" s="166"/>
      <c r="X31" s="166"/>
      <c r="Y31" s="166"/>
      <c r="Z31" s="166"/>
      <c r="AA31" s="166"/>
      <c r="AB31" s="168"/>
      <c r="AC31" s="176"/>
      <c r="AD31" s="175"/>
      <c r="AE31" s="175"/>
      <c r="AF31" s="175"/>
      <c r="AG31" s="175"/>
      <c r="AH31" s="175"/>
      <c r="AI31" s="175"/>
      <c r="AJ31" s="158"/>
      <c r="AK31" s="155"/>
      <c r="AL31" s="155"/>
      <c r="AM31" s="155"/>
      <c r="AN31" s="155"/>
      <c r="AO31" s="155"/>
      <c r="AP31" s="155"/>
      <c r="AQ31" s="143"/>
      <c r="AR31" s="120"/>
      <c r="AS31" s="120"/>
      <c r="AT31" s="120"/>
      <c r="AU31" s="120"/>
      <c r="AV31" s="120"/>
      <c r="AW31" s="121"/>
      <c r="AX31" s="173"/>
      <c r="AY31" s="166"/>
      <c r="AZ31" s="168"/>
      <c r="BA31" s="139"/>
      <c r="BB31" s="140"/>
      <c r="BC31" s="14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83"/>
      <c r="B32" s="181"/>
      <c r="C32" s="181"/>
      <c r="D32" s="181"/>
      <c r="E32" s="181"/>
      <c r="F32" s="181"/>
      <c r="G32" s="182"/>
      <c r="H32" s="13"/>
      <c r="I32" s="13"/>
      <c r="J32" s="13"/>
      <c r="K32" s="13"/>
      <c r="L32" s="13"/>
      <c r="M32" s="13"/>
      <c r="N32" s="14"/>
      <c r="O32" s="18"/>
      <c r="P32" s="13"/>
      <c r="Q32" s="13"/>
      <c r="R32" s="13"/>
      <c r="S32" s="13"/>
      <c r="T32" s="13"/>
      <c r="U32" s="14"/>
      <c r="V32" s="18"/>
      <c r="W32" s="13"/>
      <c r="X32" s="13"/>
      <c r="Y32" s="13"/>
      <c r="Z32" s="13"/>
      <c r="AA32" s="13"/>
      <c r="AB32" s="14"/>
      <c r="AC32" s="176"/>
      <c r="AD32" s="175"/>
      <c r="AE32" s="175"/>
      <c r="AF32" s="175"/>
      <c r="AG32" s="175"/>
      <c r="AH32" s="175"/>
      <c r="AI32" s="175"/>
      <c r="AJ32" s="23"/>
      <c r="AK32" s="12"/>
      <c r="AL32" s="12"/>
      <c r="AM32" s="12"/>
      <c r="AN32" s="12"/>
      <c r="AO32" s="12"/>
      <c r="AP32" s="12"/>
      <c r="AQ32" s="41"/>
      <c r="AR32" s="28"/>
      <c r="AS32" s="28"/>
      <c r="AT32" s="28"/>
      <c r="AU32" s="28"/>
      <c r="AV32" s="28"/>
      <c r="AW32" s="29"/>
      <c r="AX32" s="173"/>
      <c r="AY32" s="166"/>
      <c r="AZ32" s="168"/>
      <c r="BA32" s="112"/>
      <c r="BB32" s="28"/>
      <c r="BC32" s="11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83"/>
      <c r="B33" s="181"/>
      <c r="C33" s="181"/>
      <c r="D33" s="181"/>
      <c r="E33" s="181"/>
      <c r="F33" s="181"/>
      <c r="G33" s="182"/>
      <c r="H33" s="163">
        <f>AG12</f>
        <v>21</v>
      </c>
      <c r="I33" s="163"/>
      <c r="J33" s="163"/>
      <c r="K33" s="163" t="s">
        <v>1</v>
      </c>
      <c r="L33" s="163">
        <f>AC12</f>
        <v>25</v>
      </c>
      <c r="M33" s="163"/>
      <c r="N33" s="164"/>
      <c r="O33" s="179">
        <f>AG19</f>
        <v>10</v>
      </c>
      <c r="P33" s="163"/>
      <c r="Q33" s="163"/>
      <c r="R33" s="163" t="s">
        <v>1</v>
      </c>
      <c r="S33" s="163">
        <f>AC19</f>
        <v>25</v>
      </c>
      <c r="T33" s="163"/>
      <c r="U33" s="164"/>
      <c r="V33" s="179">
        <f>AG26</f>
        <v>19</v>
      </c>
      <c r="W33" s="163"/>
      <c r="X33" s="163"/>
      <c r="Y33" s="163" t="s">
        <v>1</v>
      </c>
      <c r="Z33" s="163">
        <f>AC26</f>
        <v>25</v>
      </c>
      <c r="AA33" s="163"/>
      <c r="AB33" s="164"/>
      <c r="AC33" s="176"/>
      <c r="AD33" s="175"/>
      <c r="AE33" s="175"/>
      <c r="AF33" s="175"/>
      <c r="AG33" s="175"/>
      <c r="AH33" s="175"/>
      <c r="AI33" s="175"/>
      <c r="AJ33" s="161">
        <v>22</v>
      </c>
      <c r="AK33" s="156"/>
      <c r="AL33" s="156"/>
      <c r="AM33" s="156" t="s">
        <v>1</v>
      </c>
      <c r="AN33" s="156">
        <v>25</v>
      </c>
      <c r="AO33" s="156"/>
      <c r="AP33" s="156"/>
      <c r="AQ33" s="151">
        <f>SUM(H33+O33+V33+AJ33)</f>
        <v>72</v>
      </c>
      <c r="AR33" s="131"/>
      <c r="AS33" s="131"/>
      <c r="AT33" s="153" t="s">
        <v>1</v>
      </c>
      <c r="AU33" s="131">
        <f>SUM(L33+S33+Z33+AN33)</f>
        <v>100</v>
      </c>
      <c r="AV33" s="131"/>
      <c r="AW33" s="132"/>
      <c r="AX33" s="173"/>
      <c r="AY33" s="166"/>
      <c r="AZ33" s="168"/>
      <c r="BA33" s="139">
        <f>SUM(AQ33/AU33)</f>
        <v>0.72</v>
      </c>
      <c r="BB33" s="140"/>
      <c r="BC33" s="14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83"/>
      <c r="B34" s="181"/>
      <c r="C34" s="181"/>
      <c r="D34" s="181"/>
      <c r="E34" s="181"/>
      <c r="F34" s="181"/>
      <c r="G34" s="182"/>
      <c r="H34" s="163"/>
      <c r="I34" s="163"/>
      <c r="J34" s="163"/>
      <c r="K34" s="163"/>
      <c r="L34" s="163"/>
      <c r="M34" s="163"/>
      <c r="N34" s="164"/>
      <c r="O34" s="179"/>
      <c r="P34" s="163"/>
      <c r="Q34" s="163"/>
      <c r="R34" s="163"/>
      <c r="S34" s="163"/>
      <c r="T34" s="163"/>
      <c r="U34" s="164"/>
      <c r="V34" s="179"/>
      <c r="W34" s="163"/>
      <c r="X34" s="163"/>
      <c r="Y34" s="163"/>
      <c r="Z34" s="163"/>
      <c r="AA34" s="163"/>
      <c r="AB34" s="164"/>
      <c r="AC34" s="176"/>
      <c r="AD34" s="175"/>
      <c r="AE34" s="175"/>
      <c r="AF34" s="175"/>
      <c r="AG34" s="175"/>
      <c r="AH34" s="175"/>
      <c r="AI34" s="175"/>
      <c r="AJ34" s="161"/>
      <c r="AK34" s="156"/>
      <c r="AL34" s="156"/>
      <c r="AM34" s="156"/>
      <c r="AN34" s="156"/>
      <c r="AO34" s="156"/>
      <c r="AP34" s="156"/>
      <c r="AQ34" s="151"/>
      <c r="AR34" s="131"/>
      <c r="AS34" s="131"/>
      <c r="AT34" s="153"/>
      <c r="AU34" s="131"/>
      <c r="AV34" s="131"/>
      <c r="AW34" s="132"/>
      <c r="AX34" s="173"/>
      <c r="AY34" s="166"/>
      <c r="AZ34" s="168"/>
      <c r="BA34" s="139"/>
      <c r="BB34" s="140"/>
      <c r="BC34" s="14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83"/>
      <c r="B35" s="181"/>
      <c r="C35" s="181"/>
      <c r="D35" s="181"/>
      <c r="E35" s="181"/>
      <c r="F35" s="181"/>
      <c r="G35" s="182"/>
      <c r="H35" s="15"/>
      <c r="I35" s="15"/>
      <c r="J35" s="15"/>
      <c r="K35" s="15"/>
      <c r="L35" s="15"/>
      <c r="M35" s="15"/>
      <c r="N35" s="16"/>
      <c r="O35" s="17"/>
      <c r="P35" s="15"/>
      <c r="Q35" s="15"/>
      <c r="R35" s="15"/>
      <c r="S35" s="15"/>
      <c r="T35" s="15"/>
      <c r="U35" s="16"/>
      <c r="V35" s="17"/>
      <c r="W35" s="15"/>
      <c r="X35" s="15"/>
      <c r="Y35" s="15"/>
      <c r="Z35" s="15"/>
      <c r="AA35" s="15"/>
      <c r="AB35" s="16"/>
      <c r="AC35" s="177"/>
      <c r="AD35" s="178"/>
      <c r="AE35" s="178"/>
      <c r="AF35" s="178"/>
      <c r="AG35" s="178"/>
      <c r="AH35" s="178"/>
      <c r="AI35" s="178"/>
      <c r="AJ35" s="25"/>
      <c r="AK35" s="26"/>
      <c r="AL35" s="26"/>
      <c r="AM35" s="26"/>
      <c r="AN35" s="26"/>
      <c r="AO35" s="26"/>
      <c r="AP35" s="26"/>
      <c r="AQ35" s="42"/>
      <c r="AR35" s="30"/>
      <c r="AS35" s="30"/>
      <c r="AT35" s="30"/>
      <c r="AU35" s="30"/>
      <c r="AV35" s="30"/>
      <c r="AW35" s="31"/>
      <c r="AX35" s="325"/>
      <c r="AY35" s="326"/>
      <c r="AZ35" s="327"/>
      <c r="BA35" s="110"/>
      <c r="BB35" s="30"/>
      <c r="BC35" s="11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80" t="str">
        <f>AJ1</f>
        <v>Poslední úder</v>
      </c>
      <c r="B36" s="181"/>
      <c r="C36" s="181"/>
      <c r="D36" s="181"/>
      <c r="E36" s="181"/>
      <c r="F36" s="181"/>
      <c r="G36" s="182"/>
      <c r="H36" s="165">
        <f>AN8</f>
        <v>1</v>
      </c>
      <c r="I36" s="165"/>
      <c r="J36" s="165"/>
      <c r="K36" s="165" t="s">
        <v>1</v>
      </c>
      <c r="L36" s="165">
        <f>AJ8</f>
        <v>0</v>
      </c>
      <c r="M36" s="165"/>
      <c r="N36" s="167"/>
      <c r="O36" s="172">
        <f>AN15</f>
        <v>0</v>
      </c>
      <c r="P36" s="165"/>
      <c r="Q36" s="165"/>
      <c r="R36" s="165" t="s">
        <v>1</v>
      </c>
      <c r="S36" s="165">
        <f>AJ15</f>
        <v>1</v>
      </c>
      <c r="T36" s="165"/>
      <c r="U36" s="167"/>
      <c r="V36" s="172">
        <f>AN22</f>
        <v>1</v>
      </c>
      <c r="W36" s="165"/>
      <c r="X36" s="165"/>
      <c r="Y36" s="165" t="s">
        <v>1</v>
      </c>
      <c r="Z36" s="165">
        <f>AJ22</f>
        <v>0</v>
      </c>
      <c r="AA36" s="165"/>
      <c r="AB36" s="167"/>
      <c r="AC36" s="172">
        <f>AN29</f>
        <v>1</v>
      </c>
      <c r="AD36" s="165"/>
      <c r="AE36" s="165"/>
      <c r="AF36" s="165" t="s">
        <v>1</v>
      </c>
      <c r="AG36" s="165">
        <f>AJ29</f>
        <v>0</v>
      </c>
      <c r="AH36" s="165"/>
      <c r="AI36" s="167"/>
      <c r="AJ36" s="207">
        <v>8</v>
      </c>
      <c r="AK36" s="208"/>
      <c r="AL36" s="208"/>
      <c r="AM36" s="208"/>
      <c r="AN36" s="208"/>
      <c r="AO36" s="208"/>
      <c r="AP36" s="208"/>
      <c r="AQ36" s="142">
        <f>SUM(H36+O36+V36+AC36)</f>
        <v>3</v>
      </c>
      <c r="AR36" s="118"/>
      <c r="AS36" s="118"/>
      <c r="AT36" s="118" t="s">
        <v>1</v>
      </c>
      <c r="AU36" s="118">
        <f>SUM(L36+S36+Z36+AG36)</f>
        <v>1</v>
      </c>
      <c r="AV36" s="118"/>
      <c r="AW36" s="119"/>
      <c r="AX36" s="172">
        <v>10</v>
      </c>
      <c r="AY36" s="165"/>
      <c r="AZ36" s="167"/>
      <c r="BA36" s="139">
        <f>SUM(AQ36/AU36)</f>
        <v>3</v>
      </c>
      <c r="BB36" s="140"/>
      <c r="BC36" s="14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83"/>
      <c r="B37" s="181"/>
      <c r="C37" s="181"/>
      <c r="D37" s="181"/>
      <c r="E37" s="181"/>
      <c r="F37" s="181"/>
      <c r="G37" s="182"/>
      <c r="H37" s="166"/>
      <c r="I37" s="166"/>
      <c r="J37" s="166"/>
      <c r="K37" s="166"/>
      <c r="L37" s="166"/>
      <c r="M37" s="166"/>
      <c r="N37" s="168"/>
      <c r="O37" s="173"/>
      <c r="P37" s="166"/>
      <c r="Q37" s="166"/>
      <c r="R37" s="166"/>
      <c r="S37" s="166"/>
      <c r="T37" s="166"/>
      <c r="U37" s="168"/>
      <c r="V37" s="173"/>
      <c r="W37" s="166"/>
      <c r="X37" s="166"/>
      <c r="Y37" s="166"/>
      <c r="Z37" s="166"/>
      <c r="AA37" s="166"/>
      <c r="AB37" s="168"/>
      <c r="AC37" s="173"/>
      <c r="AD37" s="166"/>
      <c r="AE37" s="166"/>
      <c r="AF37" s="166"/>
      <c r="AG37" s="166"/>
      <c r="AH37" s="166"/>
      <c r="AI37" s="168"/>
      <c r="AJ37" s="209"/>
      <c r="AK37" s="208"/>
      <c r="AL37" s="208"/>
      <c r="AM37" s="208"/>
      <c r="AN37" s="208"/>
      <c r="AO37" s="208"/>
      <c r="AP37" s="208"/>
      <c r="AQ37" s="143"/>
      <c r="AR37" s="120"/>
      <c r="AS37" s="120"/>
      <c r="AT37" s="120"/>
      <c r="AU37" s="120"/>
      <c r="AV37" s="120"/>
      <c r="AW37" s="121"/>
      <c r="AX37" s="173"/>
      <c r="AY37" s="166"/>
      <c r="AZ37" s="168"/>
      <c r="BA37" s="139"/>
      <c r="BB37" s="140"/>
      <c r="BC37" s="14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83"/>
      <c r="B38" s="181"/>
      <c r="C38" s="181"/>
      <c r="D38" s="181"/>
      <c r="E38" s="181"/>
      <c r="F38" s="181"/>
      <c r="G38" s="182"/>
      <c r="H38" s="166"/>
      <c r="I38" s="166"/>
      <c r="J38" s="166"/>
      <c r="K38" s="166"/>
      <c r="L38" s="166"/>
      <c r="M38" s="166"/>
      <c r="N38" s="168"/>
      <c r="O38" s="173"/>
      <c r="P38" s="166"/>
      <c r="Q38" s="166"/>
      <c r="R38" s="166"/>
      <c r="S38" s="166"/>
      <c r="T38" s="166"/>
      <c r="U38" s="168"/>
      <c r="V38" s="173"/>
      <c r="W38" s="166"/>
      <c r="X38" s="166"/>
      <c r="Y38" s="166"/>
      <c r="Z38" s="166"/>
      <c r="AA38" s="166"/>
      <c r="AB38" s="168"/>
      <c r="AC38" s="173"/>
      <c r="AD38" s="166"/>
      <c r="AE38" s="166"/>
      <c r="AF38" s="166"/>
      <c r="AG38" s="166"/>
      <c r="AH38" s="166"/>
      <c r="AI38" s="168"/>
      <c r="AJ38" s="209"/>
      <c r="AK38" s="208"/>
      <c r="AL38" s="208"/>
      <c r="AM38" s="208"/>
      <c r="AN38" s="208"/>
      <c r="AO38" s="208"/>
      <c r="AP38" s="208"/>
      <c r="AQ38" s="143"/>
      <c r="AR38" s="120"/>
      <c r="AS38" s="120"/>
      <c r="AT38" s="120"/>
      <c r="AU38" s="120"/>
      <c r="AV38" s="120"/>
      <c r="AW38" s="121"/>
      <c r="AX38" s="173"/>
      <c r="AY38" s="166"/>
      <c r="AZ38" s="168"/>
      <c r="BA38" s="139"/>
      <c r="BB38" s="140"/>
      <c r="BC38" s="14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83"/>
      <c r="B39" s="181"/>
      <c r="C39" s="181"/>
      <c r="D39" s="181"/>
      <c r="E39" s="181"/>
      <c r="F39" s="181"/>
      <c r="G39" s="182"/>
      <c r="H39" s="13"/>
      <c r="I39" s="13"/>
      <c r="J39" s="13"/>
      <c r="K39" s="13"/>
      <c r="L39" s="13"/>
      <c r="M39" s="13"/>
      <c r="N39" s="14"/>
      <c r="O39" s="18"/>
      <c r="P39" s="13"/>
      <c r="Q39" s="13"/>
      <c r="R39" s="13"/>
      <c r="S39" s="13"/>
      <c r="T39" s="13"/>
      <c r="U39" s="14"/>
      <c r="V39" s="18"/>
      <c r="W39" s="13"/>
      <c r="X39" s="13"/>
      <c r="Y39" s="13"/>
      <c r="Z39" s="13"/>
      <c r="AA39" s="13"/>
      <c r="AB39" s="14"/>
      <c r="AC39" s="18"/>
      <c r="AD39" s="13"/>
      <c r="AE39" s="13"/>
      <c r="AF39" s="13"/>
      <c r="AG39" s="13"/>
      <c r="AH39" s="13"/>
      <c r="AI39" s="14"/>
      <c r="AJ39" s="209"/>
      <c r="AK39" s="208"/>
      <c r="AL39" s="208"/>
      <c r="AM39" s="208"/>
      <c r="AN39" s="208"/>
      <c r="AO39" s="208"/>
      <c r="AP39" s="208"/>
      <c r="AQ39" s="41"/>
      <c r="AR39" s="28"/>
      <c r="AS39" s="28"/>
      <c r="AT39" s="28"/>
      <c r="AU39" s="28"/>
      <c r="AV39" s="28"/>
      <c r="AW39" s="29"/>
      <c r="AX39" s="173"/>
      <c r="AY39" s="166"/>
      <c r="AZ39" s="168"/>
      <c r="BA39" s="112"/>
      <c r="BB39" s="28"/>
      <c r="BC39" s="11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83"/>
      <c r="B40" s="181"/>
      <c r="C40" s="181"/>
      <c r="D40" s="181"/>
      <c r="E40" s="181"/>
      <c r="F40" s="181"/>
      <c r="G40" s="182"/>
      <c r="H40" s="163">
        <f>AN12</f>
        <v>25</v>
      </c>
      <c r="I40" s="163"/>
      <c r="J40" s="163"/>
      <c r="K40" s="163" t="s">
        <v>1</v>
      </c>
      <c r="L40" s="163">
        <f>AJ12</f>
        <v>7</v>
      </c>
      <c r="M40" s="163"/>
      <c r="N40" s="164"/>
      <c r="O40" s="179">
        <f>AN19</f>
        <v>17</v>
      </c>
      <c r="P40" s="163"/>
      <c r="Q40" s="163"/>
      <c r="R40" s="163" t="s">
        <v>1</v>
      </c>
      <c r="S40" s="163">
        <f>AJ19</f>
        <v>25</v>
      </c>
      <c r="T40" s="163"/>
      <c r="U40" s="164"/>
      <c r="V40" s="179">
        <f>AN26</f>
        <v>25</v>
      </c>
      <c r="W40" s="163"/>
      <c r="X40" s="163"/>
      <c r="Y40" s="163" t="s">
        <v>1</v>
      </c>
      <c r="Z40" s="163">
        <f>AJ26</f>
        <v>19</v>
      </c>
      <c r="AA40" s="163"/>
      <c r="AB40" s="164"/>
      <c r="AC40" s="179">
        <f>AN33</f>
        <v>25</v>
      </c>
      <c r="AD40" s="163"/>
      <c r="AE40" s="163"/>
      <c r="AF40" s="163" t="s">
        <v>1</v>
      </c>
      <c r="AG40" s="163">
        <f>AJ33</f>
        <v>22</v>
      </c>
      <c r="AH40" s="163"/>
      <c r="AI40" s="164"/>
      <c r="AJ40" s="209"/>
      <c r="AK40" s="208"/>
      <c r="AL40" s="208"/>
      <c r="AM40" s="208"/>
      <c r="AN40" s="208"/>
      <c r="AO40" s="208"/>
      <c r="AP40" s="208"/>
      <c r="AQ40" s="151">
        <f>SUM(H40+O40+V40+AC40)</f>
        <v>92</v>
      </c>
      <c r="AR40" s="131"/>
      <c r="AS40" s="131"/>
      <c r="AT40" s="153" t="s">
        <v>1</v>
      </c>
      <c r="AU40" s="131">
        <f>SUM(L40+S40+Z40+AG40)</f>
        <v>73</v>
      </c>
      <c r="AV40" s="131"/>
      <c r="AW40" s="132"/>
      <c r="AX40" s="173"/>
      <c r="AY40" s="166"/>
      <c r="AZ40" s="168"/>
      <c r="BA40" s="139">
        <f>SUM(AQ40/AU40)</f>
        <v>1.2602739726027397</v>
      </c>
      <c r="BB40" s="140"/>
      <c r="BC40" s="14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83"/>
      <c r="B41" s="181"/>
      <c r="C41" s="181"/>
      <c r="D41" s="181"/>
      <c r="E41" s="181"/>
      <c r="F41" s="181"/>
      <c r="G41" s="182"/>
      <c r="H41" s="163"/>
      <c r="I41" s="163"/>
      <c r="J41" s="163"/>
      <c r="K41" s="163"/>
      <c r="L41" s="163"/>
      <c r="M41" s="163"/>
      <c r="N41" s="164"/>
      <c r="O41" s="179"/>
      <c r="P41" s="163"/>
      <c r="Q41" s="163"/>
      <c r="R41" s="163"/>
      <c r="S41" s="163"/>
      <c r="T41" s="163"/>
      <c r="U41" s="164"/>
      <c r="V41" s="179"/>
      <c r="W41" s="163"/>
      <c r="X41" s="163"/>
      <c r="Y41" s="163"/>
      <c r="Z41" s="163"/>
      <c r="AA41" s="163"/>
      <c r="AB41" s="164"/>
      <c r="AC41" s="179"/>
      <c r="AD41" s="163"/>
      <c r="AE41" s="163"/>
      <c r="AF41" s="163"/>
      <c r="AG41" s="163"/>
      <c r="AH41" s="163"/>
      <c r="AI41" s="164"/>
      <c r="AJ41" s="209"/>
      <c r="AK41" s="208"/>
      <c r="AL41" s="208"/>
      <c r="AM41" s="208"/>
      <c r="AN41" s="208"/>
      <c r="AO41" s="208"/>
      <c r="AP41" s="208"/>
      <c r="AQ41" s="151"/>
      <c r="AR41" s="131"/>
      <c r="AS41" s="131"/>
      <c r="AT41" s="153"/>
      <c r="AU41" s="131"/>
      <c r="AV41" s="131"/>
      <c r="AW41" s="132"/>
      <c r="AX41" s="173"/>
      <c r="AY41" s="166"/>
      <c r="AZ41" s="168"/>
      <c r="BA41" s="139"/>
      <c r="BB41" s="140"/>
      <c r="BC41" s="14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84"/>
      <c r="B42" s="185"/>
      <c r="C42" s="185"/>
      <c r="D42" s="185"/>
      <c r="E42" s="185"/>
      <c r="F42" s="185"/>
      <c r="G42" s="186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18"/>
      <c r="AK42" s="219"/>
      <c r="AL42" s="219"/>
      <c r="AM42" s="219"/>
      <c r="AN42" s="219"/>
      <c r="AO42" s="219"/>
      <c r="AP42" s="219"/>
      <c r="AQ42" s="114"/>
      <c r="AR42" s="115"/>
      <c r="AS42" s="115"/>
      <c r="AT42" s="115"/>
      <c r="AU42" s="115"/>
      <c r="AV42" s="115"/>
      <c r="AW42" s="116"/>
      <c r="AX42" s="319"/>
      <c r="AY42" s="320"/>
      <c r="AZ42" s="321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56" ht="12.75">
      <c r="Q56">
        <v>0</v>
      </c>
    </row>
  </sheetData>
  <sheetProtection/>
  <mergeCells count="185">
    <mergeCell ref="AX36:AZ42"/>
    <mergeCell ref="AX8:AZ14"/>
    <mergeCell ref="AX15:AZ21"/>
    <mergeCell ref="AX22:AZ28"/>
    <mergeCell ref="AU15:AW17"/>
    <mergeCell ref="AU29:AW31"/>
    <mergeCell ref="AX29:AZ35"/>
    <mergeCell ref="AU26:AW27"/>
    <mergeCell ref="AU33:AW3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9:AT20"/>
    <mergeCell ref="AU19:AW20"/>
    <mergeCell ref="AT22:AT24"/>
    <mergeCell ref="AT29:AT31"/>
    <mergeCell ref="AU22:AW24"/>
    <mergeCell ref="AQ15:AS17"/>
    <mergeCell ref="AT15:AT17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H15:J17"/>
    <mergeCell ref="K15:K17"/>
    <mergeCell ref="L15:N17"/>
    <mergeCell ref="AF15:AF17"/>
    <mergeCell ref="V15:X17"/>
    <mergeCell ref="Y15:Y17"/>
    <mergeCell ref="AC15:AE17"/>
    <mergeCell ref="Z15:AB17"/>
    <mergeCell ref="AM15:AM17"/>
    <mergeCell ref="AN15:AP17"/>
    <mergeCell ref="AG15:AI17"/>
    <mergeCell ref="AJ15:AL17"/>
    <mergeCell ref="AJ19:AL20"/>
    <mergeCell ref="AM19:AM20"/>
    <mergeCell ref="AN19:AP20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C22:AE24"/>
    <mergeCell ref="K22:K24"/>
    <mergeCell ref="L22:N24"/>
    <mergeCell ref="O22:Q24"/>
    <mergeCell ref="AC19:AE20"/>
    <mergeCell ref="Y19:Y20"/>
    <mergeCell ref="R22:R24"/>
    <mergeCell ref="S22:U24"/>
    <mergeCell ref="Z19:AB20"/>
    <mergeCell ref="O29:Q31"/>
    <mergeCell ref="AQ26:AS27"/>
    <mergeCell ref="AT26:AT27"/>
    <mergeCell ref="AJ26:AL27"/>
    <mergeCell ref="AM26:AM27"/>
    <mergeCell ref="AN26:AP27"/>
    <mergeCell ref="AC26:AE27"/>
    <mergeCell ref="AF26:AF27"/>
    <mergeCell ref="AG26:AI27"/>
    <mergeCell ref="AM29:AM31"/>
    <mergeCell ref="AN29:AP31"/>
    <mergeCell ref="Z29:AB31"/>
    <mergeCell ref="R29:R31"/>
    <mergeCell ref="S29:U31"/>
    <mergeCell ref="V29:X31"/>
    <mergeCell ref="Y29:Y31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AJ33:AL34"/>
    <mergeCell ref="AC29:AI35"/>
    <mergeCell ref="AJ29:AL31"/>
    <mergeCell ref="H29:J31"/>
    <mergeCell ref="K29:K31"/>
    <mergeCell ref="L29:N31"/>
    <mergeCell ref="AG36:AI38"/>
    <mergeCell ref="R36:R38"/>
    <mergeCell ref="S36:U38"/>
    <mergeCell ref="V36:X38"/>
    <mergeCell ref="Y36:Y38"/>
    <mergeCell ref="K36:K38"/>
    <mergeCell ref="L36:N38"/>
    <mergeCell ref="O36:Q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1:AW7"/>
    <mergeCell ref="AX1:AZ7"/>
    <mergeCell ref="BA1:BC7"/>
    <mergeCell ref="AJ1:AP7"/>
    <mergeCell ref="AQ40:AS41"/>
    <mergeCell ref="AT40:AT41"/>
    <mergeCell ref="AU40:AW41"/>
    <mergeCell ref="AJ36:AP42"/>
    <mergeCell ref="AU36:AW38"/>
    <mergeCell ref="AT36:AT38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Bohouš</cp:lastModifiedBy>
  <cp:lastPrinted>2008-06-28T17:07:18Z</cp:lastPrinted>
  <dcterms:created xsi:type="dcterms:W3CDTF">2003-05-29T08:50:59Z</dcterms:created>
  <dcterms:modified xsi:type="dcterms:W3CDTF">2008-06-30T13:42:04Z</dcterms:modified>
  <cp:category/>
  <cp:version/>
  <cp:contentType/>
  <cp:contentStatus/>
</cp:coreProperties>
</file>